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Мои документы\На сайт\за 12 міс\"/>
    </mc:Choice>
  </mc:AlternateContent>
  <xr:revisionPtr revIDLastSave="0" documentId="13_ncr:1_{FA183B71-BA9E-46D8-9521-A98EBE98FF41}" xr6:coauthVersionLast="47" xr6:coauthVersionMax="47" xr10:uidLastSave="{00000000-0000-0000-0000-000000000000}"/>
  <bookViews>
    <workbookView xWindow="-120" yWindow="-120" windowWidth="21840" windowHeight="13020" xr2:uid="{E0C5779E-CB5A-4C1D-B36C-117305646F22}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analiz_vd0!$5:$5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86" i="2" l="1"/>
  <c r="M86" i="2"/>
  <c r="N85" i="2"/>
  <c r="M85" i="2"/>
  <c r="N84" i="2"/>
  <c r="M84" i="2"/>
  <c r="N83" i="2"/>
  <c r="M83" i="2"/>
  <c r="M82" i="2"/>
  <c r="M81" i="2"/>
  <c r="N80" i="2"/>
  <c r="M80" i="2"/>
  <c r="N79" i="2"/>
  <c r="M79" i="2"/>
  <c r="N78" i="2"/>
  <c r="M78" i="2"/>
  <c r="N77" i="2"/>
  <c r="M77" i="2"/>
  <c r="M76" i="2"/>
  <c r="N75" i="2"/>
  <c r="M75" i="2"/>
  <c r="N74" i="2"/>
  <c r="M74" i="2"/>
  <c r="N73" i="2"/>
  <c r="M73" i="2"/>
  <c r="N72" i="2"/>
  <c r="M72" i="2"/>
  <c r="M71" i="2"/>
  <c r="N70" i="2"/>
  <c r="M70" i="2"/>
  <c r="N69" i="2"/>
  <c r="M69" i="2"/>
  <c r="N68" i="2"/>
  <c r="M68" i="2"/>
  <c r="N67" i="2"/>
  <c r="M67" i="2"/>
  <c r="N66" i="2"/>
  <c r="M66" i="2"/>
  <c r="N65" i="2"/>
  <c r="M65" i="2"/>
  <c r="N64" i="2"/>
  <c r="M64" i="2"/>
  <c r="N63" i="2"/>
  <c r="M63" i="2"/>
  <c r="N62" i="2"/>
  <c r="M62" i="2"/>
  <c r="N61" i="2"/>
  <c r="M61" i="2"/>
  <c r="N60" i="2"/>
  <c r="M60" i="2"/>
  <c r="M59" i="2"/>
  <c r="N58" i="2"/>
  <c r="M58" i="2"/>
  <c r="N57" i="2"/>
  <c r="M57" i="2"/>
  <c r="N56" i="2"/>
  <c r="M56" i="2"/>
  <c r="N55" i="2"/>
  <c r="M55" i="2"/>
  <c r="N54" i="2"/>
  <c r="M54" i="2"/>
  <c r="N53" i="2"/>
  <c r="M53" i="2"/>
  <c r="M52" i="2"/>
  <c r="N51" i="2"/>
  <c r="M51" i="2"/>
  <c r="N50" i="2"/>
  <c r="M50" i="2"/>
  <c r="N49" i="2"/>
  <c r="M49" i="2"/>
  <c r="N48" i="2"/>
  <c r="M48" i="2"/>
  <c r="N47" i="2"/>
  <c r="M47" i="2"/>
  <c r="N46" i="2"/>
  <c r="M46" i="2"/>
  <c r="N45" i="2"/>
  <c r="M45" i="2"/>
  <c r="N44" i="2"/>
  <c r="M44" i="2"/>
  <c r="N43" i="2"/>
  <c r="M43" i="2"/>
  <c r="M42" i="2"/>
  <c r="M41" i="2"/>
  <c r="N40" i="2"/>
  <c r="M40" i="2"/>
  <c r="M39" i="2"/>
  <c r="M38" i="2"/>
  <c r="M37" i="2"/>
  <c r="N36" i="2"/>
  <c r="M36" i="2"/>
  <c r="N35" i="2"/>
  <c r="M35" i="2"/>
  <c r="N34" i="2"/>
  <c r="M34" i="2"/>
  <c r="N33" i="2"/>
  <c r="M33" i="2"/>
  <c r="N32" i="2"/>
  <c r="M32" i="2"/>
  <c r="N31" i="2"/>
  <c r="M31" i="2"/>
  <c r="N30" i="2"/>
  <c r="M30" i="2"/>
  <c r="N29" i="2"/>
  <c r="M29" i="2"/>
  <c r="N28" i="2"/>
  <c r="M28" i="2"/>
  <c r="N27" i="2"/>
  <c r="M27" i="2"/>
  <c r="N26" i="2"/>
  <c r="M26" i="2"/>
  <c r="N25" i="2"/>
  <c r="M25" i="2"/>
  <c r="N24" i="2"/>
  <c r="M24" i="2"/>
  <c r="N23" i="2"/>
  <c r="M23" i="2"/>
  <c r="N22" i="2"/>
  <c r="M22" i="2"/>
  <c r="N21" i="2"/>
  <c r="M21" i="2"/>
  <c r="N20" i="2"/>
  <c r="M20" i="2"/>
  <c r="N19" i="2"/>
  <c r="M19" i="2"/>
  <c r="N18" i="2"/>
  <c r="M18" i="2"/>
  <c r="N17" i="2"/>
  <c r="M17" i="2"/>
  <c r="M16" i="2"/>
  <c r="N15" i="2"/>
  <c r="M15" i="2"/>
  <c r="N14" i="2"/>
  <c r="M14" i="2"/>
  <c r="N13" i="2"/>
  <c r="M13" i="2"/>
  <c r="N12" i="2"/>
  <c r="M12" i="2"/>
  <c r="N11" i="2"/>
  <c r="M11" i="2"/>
  <c r="N10" i="2"/>
  <c r="M10" i="2"/>
  <c r="N9" i="2"/>
  <c r="M9" i="2"/>
  <c r="N8" i="2"/>
  <c r="M8" i="2"/>
  <c r="N7" i="2"/>
  <c r="M7" i="2"/>
  <c r="N6" i="2"/>
  <c r="M6" i="2"/>
  <c r="J86" i="2"/>
  <c r="J85" i="2"/>
  <c r="J84" i="2"/>
  <c r="J83" i="2"/>
  <c r="J82" i="2"/>
  <c r="J81" i="2"/>
  <c r="J80" i="2"/>
  <c r="J79" i="2"/>
  <c r="J78" i="2"/>
  <c r="J77" i="2"/>
  <c r="J76" i="2"/>
  <c r="J75" i="2"/>
  <c r="J73" i="2"/>
  <c r="J72" i="2"/>
  <c r="J71" i="2"/>
  <c r="J70" i="2"/>
  <c r="J69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3" i="2"/>
  <c r="J12" i="2"/>
  <c r="J11" i="2"/>
  <c r="J10" i="2"/>
  <c r="J9" i="2"/>
  <c r="J8" i="2"/>
  <c r="J7" i="2"/>
  <c r="J6" i="2"/>
</calcChain>
</file>

<file path=xl/sharedStrings.xml><?xml version="1.0" encoding="utf-8"?>
<sst xmlns="http://schemas.openxmlformats.org/spreadsheetml/2006/main" count="255" uniqueCount="173">
  <si>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</si>
  <si>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</si>
  <si>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</si>
  <si>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</si>
  <si>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</si>
  <si>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</si>
  <si>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</si>
  <si>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Зареєстровані фінансові зобов'язання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</si>
  <si>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</si>
  <si>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</si>
  <si>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</si>
  <si>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</si>
  <si>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Загальний фонд</t>
  </si>
  <si>
    <t>02</t>
  </si>
  <si>
    <t>Виконавчий комітет Лебединської міської ради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</si>
  <si>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</si>
  <si>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</si>
  <si>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0180</t>
  </si>
  <si>
    <t>Інша діяльність у сфері державного управління</t>
  </si>
  <si>
    <t>2010</t>
  </si>
  <si>
    <t>Багатопрофільна стаціонарна медична допомога населенню</t>
  </si>
  <si>
    <t>2113</t>
  </si>
  <si>
    <t>Первинна медична допомога населенню, що надається амбулаторно-поліклінічними закладами (відділеннями)</t>
  </si>
  <si>
    <t>2152</t>
  </si>
  <si>
    <t>Інші програми та заходи у сфері охорони здоров`я</t>
  </si>
  <si>
    <t>3112</t>
  </si>
  <si>
    <t>Заходи державної політики з питань дітей та їх соціального захисту</t>
  </si>
  <si>
    <t>3121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</si>
  <si>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</si>
  <si>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7130</t>
  </si>
  <si>
    <t>Здійснення заходів із землеустрою</t>
  </si>
  <si>
    <t>7610</t>
  </si>
  <si>
    <t>Сприяння розвитку малого та середнього підприємництва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</si>
  <si>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</si>
  <si>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</si>
  <si>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</si>
  <si>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</si>
  <si>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8130</t>
  </si>
  <si>
    <t>Забезпечення діяльності місцевої та добровільної пожежної охорони</t>
  </si>
  <si>
    <t>8220</t>
  </si>
  <si>
    <t>Заходи та роботи з мобілізаційної підготовки місцевого значення</t>
  </si>
  <si>
    <t>8230</t>
  </si>
  <si>
    <t>Інші заходи громадського порядку та безпеки</t>
  </si>
  <si>
    <t>8240</t>
  </si>
  <si>
    <t>Заходи та роботи з територіальної оборони</t>
  </si>
  <si>
    <t>06</t>
  </si>
  <si>
    <t>Управління освіти, молоді та спорту  виконавчого комітету Лебединської міської ради</t>
  </si>
  <si>
    <t>1010</t>
  </si>
  <si>
    <t>Надання дошкільної освіти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</si>
  <si>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</si>
  <si>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</si>
  <si>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1031</t>
  </si>
  <si>
    <t>Надання загальної середньої освіти закладами загальної середньої освіти за рахунок освітньої субвенції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</si>
  <si>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</si>
  <si>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</si>
  <si>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</si>
  <si>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</si>
  <si>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</si>
  <si>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</si>
  <si>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</si>
  <si>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</si>
  <si>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</si>
  <si>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</si>
  <si>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</si>
  <si>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</si>
  <si>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1200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</si>
  <si>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</si>
  <si>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</si>
  <si>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</si>
  <si>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1702</t>
  </si>
  <si>
    <t>Забезпечення харчуванням учнів закладів загальної середньої освіти за рахунок субвенції з державного бюджету місцевим бюджетам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</si>
  <si>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</si>
  <si>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</si>
  <si>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</si>
  <si>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</si>
  <si>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5049</t>
  </si>
  <si>
    <t>Виконання окремих заходів з реалізації соціального проекту `Активні парки - локації здорової України`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</si>
  <si>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</si>
  <si>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</si>
  <si>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</si>
  <si>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Управління праці та соціального захисту населення виконкомуЛебединської міської ради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</si>
  <si>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</si>
  <si>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</si>
  <si>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</si>
  <si>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</si>
  <si>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</si>
  <si>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</si>
  <si>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</si>
  <si>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</si>
  <si>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</si>
  <si>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</si>
  <si>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</si>
  <si>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Видатки на поховання учасників бойових дій та осіб з інвалідністю внаслідок війни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</si>
  <si>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</si>
  <si>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</si>
  <si>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3122</t>
  </si>
  <si>
    <t>Заходи державної політики із забезпечення рівних прав та можливостей жінок та чоловіків</t>
  </si>
  <si>
    <t>3123</t>
  </si>
  <si>
    <t>Заходи державної політики з питань сім`ї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</si>
  <si>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</si>
  <si>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</si>
  <si>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</si>
  <si>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</si>
  <si>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</si>
  <si>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</si>
  <si>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</si>
  <si>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</si>
  <si>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</si>
  <si>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</si>
  <si>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3242</t>
  </si>
  <si>
    <t>Інші заходи у сфері соціального захисту і соціального забезпечення</t>
  </si>
  <si>
    <t>10</t>
  </si>
  <si>
    <t>Відділ культури і туризму виконавчого комітету Лебединської міської ради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</si>
  <si>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</si>
  <si>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</si>
  <si>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</si>
  <si>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</si>
  <si>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</si>
  <si>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</si>
  <si>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</si>
  <si>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</si>
  <si>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</si>
  <si>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</si>
  <si>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12</t>
  </si>
  <si>
    <t>Управління житлово-комунального господарства Лебединської міської ради</t>
  </si>
  <si>
    <t>3210</t>
  </si>
  <si>
    <t>Організація та проведення громадських робіт</t>
  </si>
  <si>
    <t>6012</t>
  </si>
  <si>
    <t>Забезпечення діяльності з виробництва, транспортування, постачання теплової енергії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</si>
  <si>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</si>
  <si>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</si>
  <si>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</si>
  <si>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</si>
  <si>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6071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</si>
  <si>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</t>
  </si>
  <si>
    <t>6090</t>
  </si>
  <si>
    <t>Інша діяльність у сфері житлово-комунального господарства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</si>
  <si>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</si>
  <si>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</si>
  <si>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37</t>
  </si>
  <si>
    <t>Фінансове управління Лебединської міської ради</t>
  </si>
  <si>
    <t>8710</t>
  </si>
  <si>
    <t>Резервний фонд місцевого бюджету</t>
  </si>
  <si>
    <t>9310</t>
  </si>
  <si>
    <t>Субвенція з місцевого бюджету на здійснення переданих видатків у сфері освіти за рахунок коштів освітньої субвенції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</si>
  <si>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</si>
  <si>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</si>
  <si>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</si>
  <si>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</si>
  <si>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</si>
  <si>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</si>
  <si>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</si>
  <si>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</si>
  <si>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>Утримання та забезпечення діяльності центрів соціальних служб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</si>
  <si>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</si>
  <si>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</si>
  <si>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</si>
  <si>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</si>
  <si>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</si>
  <si>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</si>
  <si>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</si>
  <si>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Утримання та навчально-тренувальна робота комунальних дитячо-юнацьких спортивних шкіл</t>
  </si>
  <si>
    <t>7340</t>
  </si>
  <si>
    <t>Проектування, реставрація та охорона пам`яток архітектури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</si>
  <si>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</si>
  <si>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</si>
  <si>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Касові видатки за 2025 рік</t>
  </si>
  <si>
    <t>Аналіз касових видатків установ, що фінансуються з бюджету Лебединської МТГ , станом на  31.12.2025</t>
  </si>
  <si>
    <t xml:space="preserve">% виконання </t>
  </si>
  <si>
    <t>Касові видатки за 2024 рік</t>
  </si>
  <si>
    <t>Відхилення (+/-)</t>
  </si>
  <si>
    <t>% до касових 2024 року</t>
  </si>
  <si>
    <t>(грн.)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</si>
</sst>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4" fontId="1" fillId="0" borderId="1" xfId="1" applyNumberFormat="1" applyBorder="1" applyAlignment="1">
      <alignment vertical="center"/>
    </xf>
    <xf numFmtId="4" fontId="4" fillId="2" borderId="1" xfId="1" applyNumberFormat="1" applyFont="1" applyFill="1" applyBorder="1" applyAlignment="1">
      <alignment vertical="center"/>
    </xf>
    <xf numFmtId="0" fontId="1" fillId="0" borderId="0" xfId="1" applyAlignment="1"/>
    <xf numFmtId="0" fontId="3" fillId="0" borderId="1" xfId="1" applyFont="1" applyBorder="1" applyAlignment="1">
      <alignment horizontal="center" vertical="center"/>
    </xf>
    <xf numFmtId="0" fontId="1" fillId="0" borderId="0" xfId="1"/>
    <xf numFmtId="0" fontId="3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4" fontId="1" fillId="0" borderId="1" xfId="1" applyNumberFormat="1" applyBorder="1" applyAlignment="1">
      <alignment vertical="center"/>
    </xf>
    <xf numFmtId="4" fontId="4" fillId="2" borderId="1" xfId="1" applyNumberFormat="1" applyFont="1" applyFill="1" applyBorder="1" applyAlignment="1">
      <alignment vertical="center"/>
    </xf>
    <xf numFmtId="2" fontId="1" fillId="0" borderId="1" xfId="1" applyNumberFormat="1" applyBorder="1" applyAlignment="1">
      <alignment horizontal="center" vertical="center"/>
    </xf>
    <xf numFmtId="0" fontId="1" fillId="3" borderId="0" xfId="1" applyFill="1" applyAlignment="1">
      <alignment horizontal="right"/>
    </xf>
    <xf numFmtId="0" fontId="1" fillId="3" borderId="0" xfId="1" applyFill="1"/>
    <xf numFmtId="0" fontId="3" fillId="3" borderId="1" xfId="1" applyFont="1" applyFill="1" applyBorder="1" applyAlignment="1">
      <alignment horizontal="center" vertical="center" wrapText="1"/>
    </xf>
    <xf numFmtId="4" fontId="4" fillId="3" borderId="1" xfId="1" applyNumberFormat="1" applyFont="1" applyFill="1" applyBorder="1" applyAlignment="1">
      <alignment vertical="center"/>
    </xf>
    <xf numFmtId="4" fontId="1" fillId="3" borderId="0" xfId="1" applyNumberFormat="1" applyFill="1" applyAlignment="1">
      <alignment vertical="center"/>
    </xf>
    <xf numFmtId="0" fontId="1" fillId="4" borderId="1" xfId="1" applyFill="1" applyBorder="1" applyAlignment="1">
      <alignment horizontal="center" vertical="center"/>
    </xf>
    <xf numFmtId="0" fontId="1" fillId="4" borderId="1" xfId="1" applyFill="1" applyBorder="1" applyAlignment="1">
      <alignment vertical="center"/>
    </xf>
    <xf numFmtId="4" fontId="1" fillId="4" borderId="1" xfId="1" applyNumberFormat="1" applyFill="1" applyBorder="1" applyAlignment="1">
      <alignment vertical="center"/>
    </xf>
    <xf numFmtId="2" fontId="1" fillId="4" borderId="1" xfId="1" applyNumberFormat="1" applyFill="1" applyBorder="1" applyAlignment="1">
      <alignment horizontal="center" vertical="center"/>
    </xf>
    <xf numFmtId="4" fontId="4" fillId="4" borderId="1" xfId="1" applyNumberFormat="1" applyFont="1" applyFill="1" applyBorder="1" applyAlignment="1">
      <alignment vertical="center"/>
    </xf>
    <xf numFmtId="0" fontId="4" fillId="4" borderId="1" xfId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vertical="center" wrapText="1"/>
    </xf>
    <xf numFmtId="2" fontId="4" fillId="4" borderId="1" xfId="1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</cellXfs>
  <cellStyles count="2">
    <cellStyle name="Обычный" xfId="0" builtinId="0"/>
    <cellStyle name="Обычный 2" xfId="1" xr:uid="{AE9305D4-1D4E-4D69-A990-22EF246F77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F336F-04B0-45B8-8F5F-9B4C6B29A861}">
  <sheetPr>
    <pageSetUpPr fitToPage="1"/>
  </sheetPr>
  <dimension ref="A2:R96"/>
  <sheetViews>
    <sheetView tabSelected="1" topLeftCell="B61" workbookViewId="0">
      <selection activeCell="J35" sqref="J35:J36"/>
    </sheetView>
  </sheetViews>
  <sheetFormatPr defaultRowHeight="12.75" x14ac:dyDescent="0.2"/>
  <cols>
    <col min="1" max="1" width="0" style="1" hidden="1" customWidth="1"/>
    <col min="2" max="2" width="12.7109375" style="8" customWidth="1"/>
    <col min="3" max="3" width="50.7109375" style="6" customWidth="1"/>
    <col min="4" max="6" width="15.7109375" style="1" customWidth="1"/>
    <col min="7" max="8" width="15.7109375" style="1" hidden="1" customWidth="1"/>
    <col min="9" max="10" width="15.7109375" style="1" customWidth="1"/>
    <col min="11" max="11" width="17.85546875" style="1" hidden="1" customWidth="1"/>
    <col min="12" max="12" width="15.7109375" style="1" customWidth="1"/>
    <col min="13" max="13" width="15.7109375" style="26" customWidth="1"/>
    <col min="14" max="14" width="15.5703125" style="26" customWidth="1"/>
    <col min="15" max="17" width="15.7109375" style="1" hidden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2" spans="1:18" ht="18" x14ac:dyDescent="0.25">
      <c r="B2" s="38" t="s">
        <v>167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</row>
    <row r="3" spans="1:18" x14ac:dyDescent="0.2">
      <c r="B3" s="39" t="s">
        <v>12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</row>
    <row r="4" spans="1:18" x14ac:dyDescent="0.2">
      <c r="C4" s="15"/>
      <c r="M4" s="25"/>
      <c r="N4" s="26" t="s">
        <v>172</v>
      </c>
      <c r="Q4" s="2" t="s">
        <v>11</v>
      </c>
    </row>
    <row r="5" spans="1:18" s="4" customFormat="1" ht="59.25" customHeight="1" x14ac:dyDescent="0.2">
      <c r="A5" s="10"/>
      <c r="B5" s="3" t="s">
        <v>0</v>
      </c>
      <c r="C5" s="16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166</v>
      </c>
      <c r="J5" s="3" t="s">
        <v>168</v>
      </c>
      <c r="K5" s="16" t="s">
        <v>7</v>
      </c>
      <c r="L5" s="18" t="s">
        <v>169</v>
      </c>
      <c r="M5" s="27" t="s">
        <v>170</v>
      </c>
      <c r="N5" s="27" t="s">
        <v>171</v>
      </c>
      <c r="O5" s="3" t="s">
        <v>8</v>
      </c>
      <c r="P5" s="3" t="s">
        <v>9</v>
      </c>
      <c r="Q5" s="3" t="s">
        <v>10</v>
      </c>
    </row>
    <row r="6" spans="1:18" ht="11.25" customHeight="1" x14ac:dyDescent="0.2">
      <c r="A6" s="11">
        <v>1</v>
      </c>
      <c r="B6" s="30" t="s">
        <v>13</v>
      </c>
      <c r="C6" s="31" t="s">
        <v>14</v>
      </c>
      <c r="D6" s="32">
        <v>66118457</v>
      </c>
      <c r="E6" s="32">
        <v>70623059</v>
      </c>
      <c r="F6" s="32">
        <v>70623059</v>
      </c>
      <c r="G6" s="32">
        <v>68202050.820000023</v>
      </c>
      <c r="H6" s="32">
        <v>0</v>
      </c>
      <c r="I6" s="32">
        <v>68202050.820000023</v>
      </c>
      <c r="J6" s="33">
        <f>I6/E6*100</f>
        <v>96.5719296016334</v>
      </c>
      <c r="K6" s="31" t="s">
        <v>14</v>
      </c>
      <c r="L6" s="32">
        <v>57034024.759999983</v>
      </c>
      <c r="M6" s="34">
        <f>I6-L6</f>
        <v>11168026.06000004</v>
      </c>
      <c r="N6" s="34">
        <f>I6/L6*100</f>
        <v>119.58133957229084</v>
      </c>
      <c r="O6" s="14"/>
      <c r="P6" s="14"/>
      <c r="Q6" s="14"/>
      <c r="R6" s="5"/>
    </row>
    <row r="7" spans="1:18" ht="12.75" customHeight="1" x14ac:dyDescent="0.2">
      <c r="A7" s="11">
        <v>0</v>
      </c>
      <c r="B7" s="12" t="s">
        <v>15</v>
      </c>
      <c r="C7" s="20" t="s">
        <v>16</v>
      </c>
      <c r="D7" s="13">
        <v>46425374</v>
      </c>
      <c r="E7" s="13">
        <v>48509025</v>
      </c>
      <c r="F7" s="13">
        <v>48509025</v>
      </c>
      <c r="G7" s="13">
        <v>47518725.090000004</v>
      </c>
      <c r="H7" s="13">
        <v>0</v>
      </c>
      <c r="I7" s="13">
        <v>47518725.090000004</v>
      </c>
      <c r="J7" s="24">
        <f t="shared" ref="J7:J70" si="0">I7/E7*100</f>
        <v>97.958524398294969</v>
      </c>
      <c r="K7" s="20" t="s">
        <v>16</v>
      </c>
      <c r="L7" s="22">
        <v>39029749.059999995</v>
      </c>
      <c r="M7" s="28">
        <f t="shared" ref="M7:M70" si="1">I7-L7</f>
        <v>8488976.0300000086</v>
      </c>
      <c r="N7" s="28">
        <f t="shared" ref="N7:N70" si="2">I7/L7*100</f>
        <v>121.75001437224206</v>
      </c>
      <c r="O7" s="14"/>
      <c r="P7" s="14"/>
      <c r="Q7" s="14"/>
      <c r="R7" s="5"/>
    </row>
    <row r="8" spans="1:18" ht="12.75" customHeight="1" x14ac:dyDescent="0.2">
      <c r="A8" s="11">
        <v>0</v>
      </c>
      <c r="B8" s="12" t="s">
        <v>17</v>
      </c>
      <c r="C8" s="20" t="s">
        <v>18</v>
      </c>
      <c r="D8" s="13">
        <v>614500</v>
      </c>
      <c r="E8" s="13">
        <v>3322556</v>
      </c>
      <c r="F8" s="13">
        <v>3322556</v>
      </c>
      <c r="G8" s="13">
        <v>2513284.7799999998</v>
      </c>
      <c r="H8" s="13">
        <v>0</v>
      </c>
      <c r="I8" s="13">
        <v>2513284.7799999998</v>
      </c>
      <c r="J8" s="24">
        <f t="shared" si="0"/>
        <v>75.643112712020496</v>
      </c>
      <c r="K8" s="20" t="s">
        <v>18</v>
      </c>
      <c r="L8" s="22">
        <v>2964141.21</v>
      </c>
      <c r="M8" s="28">
        <f t="shared" si="1"/>
        <v>-450856.43000000017</v>
      </c>
      <c r="N8" s="28">
        <f t="shared" si="2"/>
        <v>84.789644012944976</v>
      </c>
      <c r="O8" s="14"/>
      <c r="P8" s="14"/>
      <c r="Q8" s="14"/>
      <c r="R8" s="5"/>
    </row>
    <row r="9" spans="1:18" ht="12.75" customHeight="1" x14ac:dyDescent="0.2">
      <c r="A9" s="11">
        <v>0</v>
      </c>
      <c r="B9" s="12" t="s">
        <v>19</v>
      </c>
      <c r="C9" s="20" t="s">
        <v>20</v>
      </c>
      <c r="D9" s="13">
        <v>7747642</v>
      </c>
      <c r="E9" s="13">
        <v>4895042</v>
      </c>
      <c r="F9" s="13">
        <v>4895042</v>
      </c>
      <c r="G9" s="13">
        <v>4889036.22</v>
      </c>
      <c r="H9" s="13">
        <v>0</v>
      </c>
      <c r="I9" s="13">
        <v>4889036.22</v>
      </c>
      <c r="J9" s="24">
        <f t="shared" si="0"/>
        <v>99.877308917880583</v>
      </c>
      <c r="K9" s="20" t="s">
        <v>20</v>
      </c>
      <c r="L9" s="22">
        <v>4587775.55</v>
      </c>
      <c r="M9" s="28">
        <f t="shared" si="1"/>
        <v>301260.66999999993</v>
      </c>
      <c r="N9" s="28">
        <f t="shared" si="2"/>
        <v>106.56659565658133</v>
      </c>
      <c r="O9" s="14"/>
      <c r="P9" s="14"/>
      <c r="Q9" s="14"/>
      <c r="R9" s="5"/>
    </row>
    <row r="10" spans="1:18" ht="12.75" customHeight="1" x14ac:dyDescent="0.2">
      <c r="A10" s="11">
        <v>0</v>
      </c>
      <c r="B10" s="12" t="s">
        <v>21</v>
      </c>
      <c r="C10" s="20" t="s">
        <v>22</v>
      </c>
      <c r="D10" s="13">
        <v>2187704</v>
      </c>
      <c r="E10" s="13">
        <v>1585304</v>
      </c>
      <c r="F10" s="13">
        <v>1585304</v>
      </c>
      <c r="G10" s="13">
        <v>1574684.7</v>
      </c>
      <c r="H10" s="13">
        <v>0</v>
      </c>
      <c r="I10" s="13">
        <v>1574684.7</v>
      </c>
      <c r="J10" s="24">
        <f t="shared" si="0"/>
        <v>99.330141095966454</v>
      </c>
      <c r="K10" s="20" t="s">
        <v>22</v>
      </c>
      <c r="L10" s="22">
        <v>1713836.2</v>
      </c>
      <c r="M10" s="28">
        <f t="shared" si="1"/>
        <v>-139151.5</v>
      </c>
      <c r="N10" s="28">
        <f t="shared" si="2"/>
        <v>91.880700150924582</v>
      </c>
      <c r="O10" s="14"/>
      <c r="P10" s="14"/>
      <c r="Q10" s="14"/>
      <c r="R10" s="5"/>
    </row>
    <row r="11" spans="1:18" ht="12.75" customHeight="1" x14ac:dyDescent="0.2">
      <c r="A11" s="11">
        <v>0</v>
      </c>
      <c r="B11" s="12" t="s">
        <v>23</v>
      </c>
      <c r="C11" s="20" t="s">
        <v>24</v>
      </c>
      <c r="D11" s="13">
        <v>2266440</v>
      </c>
      <c r="E11" s="13">
        <v>3766440</v>
      </c>
      <c r="F11" s="13">
        <v>3766440</v>
      </c>
      <c r="G11" s="13">
        <v>3539191.66</v>
      </c>
      <c r="H11" s="13">
        <v>0</v>
      </c>
      <c r="I11" s="13">
        <v>3539191.66</v>
      </c>
      <c r="J11" s="24">
        <f t="shared" si="0"/>
        <v>93.966495151920654</v>
      </c>
      <c r="K11" s="20" t="s">
        <v>24</v>
      </c>
      <c r="L11" s="22">
        <v>2747874.49</v>
      </c>
      <c r="M11" s="28">
        <f t="shared" si="1"/>
        <v>791317.16999999993</v>
      </c>
      <c r="N11" s="28">
        <f t="shared" si="2"/>
        <v>128.79742771657666</v>
      </c>
      <c r="O11" s="14"/>
      <c r="P11" s="14"/>
      <c r="Q11" s="14"/>
      <c r="R11" s="5"/>
    </row>
    <row r="12" spans="1:18" ht="12.75" customHeight="1" x14ac:dyDescent="0.2">
      <c r="A12" s="11">
        <v>0</v>
      </c>
      <c r="B12" s="12" t="s">
        <v>25</v>
      </c>
      <c r="C12" s="20" t="s">
        <v>26</v>
      </c>
      <c r="D12" s="13">
        <v>27000</v>
      </c>
      <c r="E12" s="13">
        <v>45300</v>
      </c>
      <c r="F12" s="13">
        <v>45300</v>
      </c>
      <c r="G12" s="13">
        <v>45300</v>
      </c>
      <c r="H12" s="13">
        <v>0</v>
      </c>
      <c r="I12" s="13">
        <v>45300</v>
      </c>
      <c r="J12" s="24">
        <f t="shared" si="0"/>
        <v>100</v>
      </c>
      <c r="K12" s="20" t="s">
        <v>26</v>
      </c>
      <c r="L12" s="22">
        <v>36500</v>
      </c>
      <c r="M12" s="28">
        <f t="shared" si="1"/>
        <v>8800</v>
      </c>
      <c r="N12" s="28">
        <f t="shared" si="2"/>
        <v>124.10958904109589</v>
      </c>
      <c r="O12" s="14"/>
      <c r="P12" s="14"/>
      <c r="Q12" s="14"/>
      <c r="R12" s="5"/>
    </row>
    <row r="13" spans="1:18" ht="12.75" customHeight="1" x14ac:dyDescent="0.2">
      <c r="A13" s="11">
        <v>0</v>
      </c>
      <c r="B13" s="12" t="s">
        <v>27</v>
      </c>
      <c r="C13" s="20" t="s">
        <v>28</v>
      </c>
      <c r="D13" s="13">
        <v>2120468</v>
      </c>
      <c r="E13" s="13">
        <v>2294971</v>
      </c>
      <c r="F13" s="13">
        <v>2294971</v>
      </c>
      <c r="G13" s="13">
        <v>2273082.7200000002</v>
      </c>
      <c r="H13" s="13">
        <v>0</v>
      </c>
      <c r="I13" s="13">
        <v>2273082.7200000002</v>
      </c>
      <c r="J13" s="24">
        <f t="shared" si="0"/>
        <v>99.046250257628529</v>
      </c>
      <c r="K13" s="20" t="s">
        <v>153</v>
      </c>
      <c r="L13" s="22">
        <v>1934885.3599999999</v>
      </c>
      <c r="M13" s="28">
        <f t="shared" si="1"/>
        <v>338197.36000000034</v>
      </c>
      <c r="N13" s="28">
        <f t="shared" si="2"/>
        <v>117.47893528947888</v>
      </c>
      <c r="O13" s="14"/>
      <c r="P13" s="14"/>
      <c r="Q13" s="14"/>
      <c r="R13" s="5"/>
    </row>
    <row r="14" spans="1:18" s="17" customFormat="1" ht="12.75" customHeight="1" x14ac:dyDescent="0.2">
      <c r="A14" s="20"/>
      <c r="B14" s="21" t="s">
        <v>154</v>
      </c>
      <c r="C14" s="20" t="s">
        <v>155</v>
      </c>
      <c r="D14" s="22">
        <v>0</v>
      </c>
      <c r="E14" s="22"/>
      <c r="F14" s="22"/>
      <c r="G14" s="22"/>
      <c r="H14" s="22"/>
      <c r="I14" s="22"/>
      <c r="J14" s="24"/>
      <c r="K14" s="20" t="s">
        <v>155</v>
      </c>
      <c r="L14" s="22">
        <v>20000</v>
      </c>
      <c r="M14" s="28">
        <f t="shared" si="1"/>
        <v>-20000</v>
      </c>
      <c r="N14" s="28">
        <f t="shared" si="2"/>
        <v>0</v>
      </c>
      <c r="O14" s="23"/>
      <c r="P14" s="23"/>
      <c r="Q14" s="23"/>
      <c r="R14" s="19"/>
    </row>
    <row r="15" spans="1:18" ht="12.75" customHeight="1" x14ac:dyDescent="0.2">
      <c r="A15" s="11">
        <v>0</v>
      </c>
      <c r="B15" s="12" t="s">
        <v>29</v>
      </c>
      <c r="C15" s="20" t="s">
        <v>30</v>
      </c>
      <c r="D15" s="13">
        <v>650000</v>
      </c>
      <c r="E15" s="13">
        <v>150000</v>
      </c>
      <c r="F15" s="13">
        <v>150000</v>
      </c>
      <c r="G15" s="13">
        <v>124883</v>
      </c>
      <c r="H15" s="13">
        <v>0</v>
      </c>
      <c r="I15" s="13">
        <v>124883</v>
      </c>
      <c r="J15" s="24">
        <f t="shared" si="0"/>
        <v>83.25533333333334</v>
      </c>
      <c r="K15" s="20" t="s">
        <v>30</v>
      </c>
      <c r="L15" s="22">
        <v>15000</v>
      </c>
      <c r="M15" s="28">
        <f t="shared" si="1"/>
        <v>109883</v>
      </c>
      <c r="N15" s="28">
        <f t="shared" si="2"/>
        <v>832.55333333333328</v>
      </c>
      <c r="O15" s="14"/>
      <c r="P15" s="14"/>
      <c r="Q15" s="14"/>
      <c r="R15" s="5"/>
    </row>
    <row r="16" spans="1:18" ht="12.75" customHeight="1" x14ac:dyDescent="0.2">
      <c r="A16" s="11">
        <v>0</v>
      </c>
      <c r="B16" s="12" t="s">
        <v>31</v>
      </c>
      <c r="C16" s="20" t="s">
        <v>32</v>
      </c>
      <c r="D16" s="13">
        <v>11000</v>
      </c>
      <c r="E16" s="13">
        <v>11000</v>
      </c>
      <c r="F16" s="13">
        <v>11000</v>
      </c>
      <c r="G16" s="13">
        <v>0</v>
      </c>
      <c r="H16" s="13">
        <v>0</v>
      </c>
      <c r="I16" s="13">
        <v>0</v>
      </c>
      <c r="J16" s="24">
        <f t="shared" si="0"/>
        <v>0</v>
      </c>
      <c r="K16" s="20" t="s">
        <v>32</v>
      </c>
      <c r="L16" s="22">
        <v>0</v>
      </c>
      <c r="M16" s="28">
        <f t="shared" si="1"/>
        <v>0</v>
      </c>
      <c r="N16" s="28"/>
      <c r="O16" s="14"/>
      <c r="P16" s="14"/>
      <c r="Q16" s="14"/>
      <c r="R16" s="5"/>
    </row>
    <row r="17" spans="1:18" ht="12.75" customHeight="1" x14ac:dyDescent="0.2">
      <c r="A17" s="11">
        <v>0</v>
      </c>
      <c r="B17" s="12" t="s">
        <v>33</v>
      </c>
      <c r="C17" s="20" t="s">
        <v>34</v>
      </c>
      <c r="D17" s="13">
        <v>44860</v>
      </c>
      <c r="E17" s="13">
        <v>44860</v>
      </c>
      <c r="F17" s="13">
        <v>44860</v>
      </c>
      <c r="G17" s="13">
        <v>44857</v>
      </c>
      <c r="H17" s="13">
        <v>0</v>
      </c>
      <c r="I17" s="13">
        <v>44857</v>
      </c>
      <c r="J17" s="24">
        <f t="shared" si="0"/>
        <v>99.993312527864461</v>
      </c>
      <c r="K17" s="20" t="s">
        <v>34</v>
      </c>
      <c r="L17" s="22">
        <v>42302</v>
      </c>
      <c r="M17" s="28">
        <f t="shared" si="1"/>
        <v>2555</v>
      </c>
      <c r="N17" s="28">
        <f t="shared" si="2"/>
        <v>106.03990355065956</v>
      </c>
      <c r="O17" s="14"/>
      <c r="P17" s="14"/>
      <c r="Q17" s="14"/>
      <c r="R17" s="5"/>
    </row>
    <row r="18" spans="1:18" ht="12.75" customHeight="1" x14ac:dyDescent="0.2">
      <c r="A18" s="11">
        <v>0</v>
      </c>
      <c r="B18" s="12" t="s">
        <v>35</v>
      </c>
      <c r="C18" s="20" t="s">
        <v>36</v>
      </c>
      <c r="D18" s="13">
        <v>197900</v>
      </c>
      <c r="E18" s="13">
        <v>1295642</v>
      </c>
      <c r="F18" s="13">
        <v>1295642</v>
      </c>
      <c r="G18" s="13">
        <v>1134227.74</v>
      </c>
      <c r="H18" s="13">
        <v>0</v>
      </c>
      <c r="I18" s="13">
        <v>1134227.74</v>
      </c>
      <c r="J18" s="24">
        <f t="shared" si="0"/>
        <v>87.541754589616573</v>
      </c>
      <c r="K18" s="20" t="s">
        <v>36</v>
      </c>
      <c r="L18" s="22">
        <v>87679.14</v>
      </c>
      <c r="M18" s="28">
        <f t="shared" si="1"/>
        <v>1046548.6</v>
      </c>
      <c r="N18" s="28">
        <f t="shared" si="2"/>
        <v>1293.6118442767572</v>
      </c>
      <c r="O18" s="14"/>
      <c r="P18" s="14"/>
      <c r="Q18" s="14"/>
      <c r="R18" s="5"/>
    </row>
    <row r="19" spans="1:18" ht="12.75" customHeight="1" x14ac:dyDescent="0.2">
      <c r="A19" s="11">
        <v>0</v>
      </c>
      <c r="B19" s="12" t="s">
        <v>37</v>
      </c>
      <c r="C19" s="20" t="s">
        <v>38</v>
      </c>
      <c r="D19" s="13">
        <v>3107569</v>
      </c>
      <c r="E19" s="13">
        <v>3377719</v>
      </c>
      <c r="F19" s="13">
        <v>3377719</v>
      </c>
      <c r="G19" s="13">
        <v>3286288.3899999997</v>
      </c>
      <c r="H19" s="13">
        <v>0</v>
      </c>
      <c r="I19" s="13">
        <v>3286288.3899999997</v>
      </c>
      <c r="J19" s="24">
        <f t="shared" si="0"/>
        <v>97.293125627087392</v>
      </c>
      <c r="K19" s="20" t="s">
        <v>38</v>
      </c>
      <c r="L19" s="22">
        <v>2769027</v>
      </c>
      <c r="M19" s="28">
        <f t="shared" si="1"/>
        <v>517261.38999999966</v>
      </c>
      <c r="N19" s="28">
        <f t="shared" si="2"/>
        <v>118.68025808343508</v>
      </c>
      <c r="O19" s="14"/>
      <c r="P19" s="14"/>
      <c r="Q19" s="14"/>
      <c r="R19" s="5"/>
    </row>
    <row r="20" spans="1:18" ht="12.75" customHeight="1" x14ac:dyDescent="0.2">
      <c r="A20" s="11">
        <v>0</v>
      </c>
      <c r="B20" s="12" t="s">
        <v>39</v>
      </c>
      <c r="C20" s="20" t="s">
        <v>40</v>
      </c>
      <c r="D20" s="13">
        <v>29000</v>
      </c>
      <c r="E20" s="13">
        <v>490000</v>
      </c>
      <c r="F20" s="13">
        <v>490000</v>
      </c>
      <c r="G20" s="13">
        <v>424849.82</v>
      </c>
      <c r="H20" s="13">
        <v>0</v>
      </c>
      <c r="I20" s="13">
        <v>424849.82</v>
      </c>
      <c r="J20" s="24">
        <f t="shared" si="0"/>
        <v>86.704044897959193</v>
      </c>
      <c r="K20" s="20" t="s">
        <v>40</v>
      </c>
      <c r="L20" s="22">
        <v>7800</v>
      </c>
      <c r="M20" s="28">
        <f t="shared" si="1"/>
        <v>417049.82</v>
      </c>
      <c r="N20" s="28">
        <f t="shared" si="2"/>
        <v>5446.792564102564</v>
      </c>
      <c r="O20" s="14"/>
      <c r="P20" s="14"/>
      <c r="Q20" s="14"/>
      <c r="R20" s="5"/>
    </row>
    <row r="21" spans="1:18" ht="12.75" customHeight="1" x14ac:dyDescent="0.2">
      <c r="A21" s="11">
        <v>0</v>
      </c>
      <c r="B21" s="12" t="s">
        <v>41</v>
      </c>
      <c r="C21" s="20" t="s">
        <v>42</v>
      </c>
      <c r="D21" s="13">
        <v>189000</v>
      </c>
      <c r="E21" s="13">
        <v>138000</v>
      </c>
      <c r="F21" s="13">
        <v>138000</v>
      </c>
      <c r="G21" s="13">
        <v>136990</v>
      </c>
      <c r="H21" s="13">
        <v>0</v>
      </c>
      <c r="I21" s="13">
        <v>136990</v>
      </c>
      <c r="J21" s="24">
        <f t="shared" si="0"/>
        <v>99.268115942028984</v>
      </c>
      <c r="K21" s="20" t="s">
        <v>42</v>
      </c>
      <c r="L21" s="22">
        <v>197992</v>
      </c>
      <c r="M21" s="28">
        <f t="shared" si="1"/>
        <v>-61002</v>
      </c>
      <c r="N21" s="28">
        <f t="shared" si="2"/>
        <v>69.189664228857723</v>
      </c>
      <c r="O21" s="14"/>
      <c r="P21" s="14"/>
      <c r="Q21" s="14"/>
      <c r="R21" s="5"/>
    </row>
    <row r="22" spans="1:18" ht="12.75" customHeight="1" x14ac:dyDescent="0.2">
      <c r="A22" s="11">
        <v>0</v>
      </c>
      <c r="B22" s="12" t="s">
        <v>43</v>
      </c>
      <c r="C22" s="20" t="s">
        <v>44</v>
      </c>
      <c r="D22" s="13">
        <v>500000</v>
      </c>
      <c r="E22" s="13">
        <v>697200</v>
      </c>
      <c r="F22" s="13">
        <v>697200</v>
      </c>
      <c r="G22" s="13">
        <v>696649.7</v>
      </c>
      <c r="H22" s="13">
        <v>0</v>
      </c>
      <c r="I22" s="13">
        <v>696649.7</v>
      </c>
      <c r="J22" s="24">
        <f t="shared" si="0"/>
        <v>99.921069994262751</v>
      </c>
      <c r="K22" s="20" t="s">
        <v>44</v>
      </c>
      <c r="L22" s="22">
        <v>879462.75</v>
      </c>
      <c r="M22" s="28">
        <f t="shared" si="1"/>
        <v>-182813.05000000005</v>
      </c>
      <c r="N22" s="28">
        <f t="shared" si="2"/>
        <v>79.213099133533504</v>
      </c>
      <c r="O22" s="14"/>
      <c r="P22" s="14"/>
      <c r="Q22" s="14"/>
      <c r="R22" s="5"/>
    </row>
    <row r="23" spans="1:18" ht="12.75" customHeight="1" x14ac:dyDescent="0.2">
      <c r="A23" s="11">
        <v>1</v>
      </c>
      <c r="B23" s="30" t="s">
        <v>45</v>
      </c>
      <c r="C23" s="31" t="s">
        <v>46</v>
      </c>
      <c r="D23" s="32">
        <v>193146966</v>
      </c>
      <c r="E23" s="32">
        <v>256041540</v>
      </c>
      <c r="F23" s="32">
        <v>256041540</v>
      </c>
      <c r="G23" s="32">
        <v>248213873.67000005</v>
      </c>
      <c r="H23" s="32">
        <v>0</v>
      </c>
      <c r="I23" s="32">
        <v>248213873.67000005</v>
      </c>
      <c r="J23" s="33">
        <f t="shared" si="0"/>
        <v>96.942813916054419</v>
      </c>
      <c r="K23" s="31" t="s">
        <v>46</v>
      </c>
      <c r="L23" s="32">
        <v>229376869.37000006</v>
      </c>
      <c r="M23" s="34">
        <f t="shared" si="1"/>
        <v>18837004.299999982</v>
      </c>
      <c r="N23" s="34">
        <f t="shared" si="2"/>
        <v>108.21225102240568</v>
      </c>
      <c r="O23" s="14"/>
      <c r="P23" s="14"/>
      <c r="Q23" s="14"/>
      <c r="R23" s="5"/>
    </row>
    <row r="24" spans="1:18" ht="12.75" customHeight="1" x14ac:dyDescent="0.2">
      <c r="A24" s="11">
        <v>0</v>
      </c>
      <c r="B24" s="12" t="s">
        <v>15</v>
      </c>
      <c r="C24" s="20" t="s">
        <v>16</v>
      </c>
      <c r="D24" s="13">
        <v>3540722</v>
      </c>
      <c r="E24" s="13">
        <v>3610162</v>
      </c>
      <c r="F24" s="13">
        <v>3610162</v>
      </c>
      <c r="G24" s="13">
        <v>3571511.5599999996</v>
      </c>
      <c r="H24" s="13">
        <v>0</v>
      </c>
      <c r="I24" s="13">
        <v>3571511.5599999996</v>
      </c>
      <c r="J24" s="24">
        <f t="shared" si="0"/>
        <v>98.92939873612319</v>
      </c>
      <c r="K24" s="20" t="s">
        <v>16</v>
      </c>
      <c r="L24" s="22">
        <v>2954555.11</v>
      </c>
      <c r="M24" s="28">
        <f t="shared" si="1"/>
        <v>616956.44999999972</v>
      </c>
      <c r="N24" s="28">
        <f t="shared" si="2"/>
        <v>120.88153468222158</v>
      </c>
      <c r="O24" s="14"/>
      <c r="P24" s="14"/>
      <c r="Q24" s="14"/>
      <c r="R24" s="5"/>
    </row>
    <row r="25" spans="1:18" ht="12.75" customHeight="1" x14ac:dyDescent="0.2">
      <c r="A25" s="11">
        <v>0</v>
      </c>
      <c r="B25" s="12" t="s">
        <v>47</v>
      </c>
      <c r="C25" s="20" t="s">
        <v>48</v>
      </c>
      <c r="D25" s="13">
        <v>43033611</v>
      </c>
      <c r="E25" s="13">
        <v>43804412</v>
      </c>
      <c r="F25" s="13">
        <v>43804412</v>
      </c>
      <c r="G25" s="13">
        <v>41039559.270000003</v>
      </c>
      <c r="H25" s="13">
        <v>0</v>
      </c>
      <c r="I25" s="13">
        <v>41039559.270000003</v>
      </c>
      <c r="J25" s="24">
        <f t="shared" si="0"/>
        <v>93.688186637455615</v>
      </c>
      <c r="K25" s="20" t="s">
        <v>48</v>
      </c>
      <c r="L25" s="22">
        <v>39451595.450000003</v>
      </c>
      <c r="M25" s="28">
        <f t="shared" si="1"/>
        <v>1587963.8200000003</v>
      </c>
      <c r="N25" s="28">
        <f t="shared" si="2"/>
        <v>104.02509404724213</v>
      </c>
      <c r="O25" s="14"/>
      <c r="P25" s="14"/>
      <c r="Q25" s="14"/>
      <c r="R25" s="5"/>
    </row>
    <row r="26" spans="1:18" ht="12.75" customHeight="1" x14ac:dyDescent="0.2">
      <c r="A26" s="11">
        <v>0</v>
      </c>
      <c r="B26" s="12" t="s">
        <v>49</v>
      </c>
      <c r="C26" s="20" t="s">
        <v>50</v>
      </c>
      <c r="D26" s="13">
        <v>57962747</v>
      </c>
      <c r="E26" s="13">
        <v>63026266</v>
      </c>
      <c r="F26" s="13">
        <v>63026266</v>
      </c>
      <c r="G26" s="13">
        <v>59600896.089999996</v>
      </c>
      <c r="H26" s="13">
        <v>0</v>
      </c>
      <c r="I26" s="13">
        <v>59600896.089999996</v>
      </c>
      <c r="J26" s="24">
        <f t="shared" si="0"/>
        <v>94.56517079720382</v>
      </c>
      <c r="K26" s="20" t="s">
        <v>50</v>
      </c>
      <c r="L26" s="22">
        <v>56560978.269999988</v>
      </c>
      <c r="M26" s="28">
        <f t="shared" si="1"/>
        <v>3039917.8200000077</v>
      </c>
      <c r="N26" s="28">
        <f t="shared" si="2"/>
        <v>105.37458493997156</v>
      </c>
      <c r="O26" s="14"/>
      <c r="P26" s="14"/>
      <c r="Q26" s="14"/>
      <c r="R26" s="5"/>
    </row>
    <row r="27" spans="1:18" ht="12.75" customHeight="1" x14ac:dyDescent="0.2">
      <c r="A27" s="11">
        <v>0</v>
      </c>
      <c r="B27" s="12" t="s">
        <v>51</v>
      </c>
      <c r="C27" s="20" t="s">
        <v>52</v>
      </c>
      <c r="D27" s="13">
        <v>66107500</v>
      </c>
      <c r="E27" s="13">
        <v>104941725</v>
      </c>
      <c r="F27" s="13">
        <v>104941725</v>
      </c>
      <c r="G27" s="13">
        <v>104889467.71000001</v>
      </c>
      <c r="H27" s="13">
        <v>0</v>
      </c>
      <c r="I27" s="13">
        <v>104889467.71000001</v>
      </c>
      <c r="J27" s="24">
        <f t="shared" si="0"/>
        <v>99.950203515331964</v>
      </c>
      <c r="K27" s="20" t="s">
        <v>52</v>
      </c>
      <c r="L27" s="22">
        <v>106627390.67999999</v>
      </c>
      <c r="M27" s="28">
        <f t="shared" si="1"/>
        <v>-1737922.9699999839</v>
      </c>
      <c r="N27" s="28">
        <f t="shared" si="2"/>
        <v>98.370097065194372</v>
      </c>
      <c r="O27" s="14"/>
      <c r="P27" s="14"/>
      <c r="Q27" s="14"/>
      <c r="R27" s="5"/>
    </row>
    <row r="28" spans="1:18" ht="12.75" customHeight="1" x14ac:dyDescent="0.2">
      <c r="A28" s="11">
        <v>0</v>
      </c>
      <c r="B28" s="12" t="s">
        <v>53</v>
      </c>
      <c r="C28" s="20" t="s">
        <v>54</v>
      </c>
      <c r="D28" s="13">
        <v>11564641</v>
      </c>
      <c r="E28" s="13">
        <v>11812315</v>
      </c>
      <c r="F28" s="13">
        <v>11812315</v>
      </c>
      <c r="G28" s="13">
        <v>11744505.789999999</v>
      </c>
      <c r="H28" s="13">
        <v>0</v>
      </c>
      <c r="I28" s="13">
        <v>11744505.789999999</v>
      </c>
      <c r="J28" s="24">
        <f t="shared" si="0"/>
        <v>99.425944787283441</v>
      </c>
      <c r="K28" s="20" t="s">
        <v>54</v>
      </c>
      <c r="L28" s="22">
        <v>11590619.169999998</v>
      </c>
      <c r="M28" s="28">
        <f t="shared" si="1"/>
        <v>153886.62000000104</v>
      </c>
      <c r="N28" s="28">
        <f t="shared" si="2"/>
        <v>101.32768247962373</v>
      </c>
      <c r="O28" s="14"/>
      <c r="P28" s="14"/>
      <c r="Q28" s="14"/>
      <c r="R28" s="5"/>
    </row>
    <row r="29" spans="1:18" ht="12.75" customHeight="1" x14ac:dyDescent="0.2">
      <c r="A29" s="11">
        <v>0</v>
      </c>
      <c r="B29" s="12" t="s">
        <v>55</v>
      </c>
      <c r="C29" s="20" t="s">
        <v>56</v>
      </c>
      <c r="D29" s="13">
        <v>5255291</v>
      </c>
      <c r="E29" s="13">
        <v>5556151</v>
      </c>
      <c r="F29" s="13">
        <v>5556151</v>
      </c>
      <c r="G29" s="13">
        <v>5516473.3000000007</v>
      </c>
      <c r="H29" s="13">
        <v>0</v>
      </c>
      <c r="I29" s="13">
        <v>5516473.3000000007</v>
      </c>
      <c r="J29" s="24">
        <f t="shared" si="0"/>
        <v>99.285877939602457</v>
      </c>
      <c r="K29" s="20" t="s">
        <v>56</v>
      </c>
      <c r="L29" s="22">
        <v>5187354.6399999997</v>
      </c>
      <c r="M29" s="28">
        <f t="shared" si="1"/>
        <v>329118.66000000108</v>
      </c>
      <c r="N29" s="28">
        <f t="shared" si="2"/>
        <v>106.34463388067104</v>
      </c>
      <c r="O29" s="14"/>
      <c r="P29" s="14"/>
      <c r="Q29" s="14"/>
      <c r="R29" s="5"/>
    </row>
    <row r="30" spans="1:18" ht="12.75" customHeight="1" x14ac:dyDescent="0.2">
      <c r="A30" s="11">
        <v>0</v>
      </c>
      <c r="B30" s="12" t="s">
        <v>57</v>
      </c>
      <c r="C30" s="20" t="s">
        <v>58</v>
      </c>
      <c r="D30" s="13">
        <v>18100</v>
      </c>
      <c r="E30" s="13">
        <v>96994</v>
      </c>
      <c r="F30" s="13">
        <v>96994</v>
      </c>
      <c r="G30" s="13">
        <v>25184</v>
      </c>
      <c r="H30" s="13">
        <v>0</v>
      </c>
      <c r="I30" s="13">
        <v>25184</v>
      </c>
      <c r="J30" s="24">
        <f t="shared" si="0"/>
        <v>25.964492649029836</v>
      </c>
      <c r="K30" s="20" t="s">
        <v>58</v>
      </c>
      <c r="L30" s="22">
        <v>16290</v>
      </c>
      <c r="M30" s="28">
        <f t="shared" si="1"/>
        <v>8894</v>
      </c>
      <c r="N30" s="28">
        <f t="shared" si="2"/>
        <v>154.59791282995704</v>
      </c>
      <c r="O30" s="14"/>
      <c r="P30" s="14"/>
      <c r="Q30" s="14"/>
      <c r="R30" s="5"/>
    </row>
    <row r="31" spans="1:18" ht="12.75" customHeight="1" x14ac:dyDescent="0.2">
      <c r="A31" s="11">
        <v>0</v>
      </c>
      <c r="B31" s="12" t="s">
        <v>59</v>
      </c>
      <c r="C31" s="20" t="s">
        <v>60</v>
      </c>
      <c r="D31" s="13">
        <v>561597</v>
      </c>
      <c r="E31" s="13">
        <v>576953</v>
      </c>
      <c r="F31" s="13">
        <v>576953</v>
      </c>
      <c r="G31" s="13">
        <v>516075.54000000004</v>
      </c>
      <c r="H31" s="13">
        <v>0</v>
      </c>
      <c r="I31" s="13">
        <v>516075.54000000004</v>
      </c>
      <c r="J31" s="24">
        <f t="shared" si="0"/>
        <v>89.448454206841816</v>
      </c>
      <c r="K31" s="20" t="s">
        <v>60</v>
      </c>
      <c r="L31" s="22">
        <v>438867.25</v>
      </c>
      <c r="M31" s="28">
        <f t="shared" si="1"/>
        <v>77208.290000000037</v>
      </c>
      <c r="N31" s="28">
        <f t="shared" si="2"/>
        <v>117.5926296619308</v>
      </c>
      <c r="O31" s="14"/>
      <c r="P31" s="14"/>
      <c r="Q31" s="14"/>
      <c r="R31" s="5"/>
    </row>
    <row r="32" spans="1:18" ht="12.75" customHeight="1" x14ac:dyDescent="0.2">
      <c r="A32" s="11">
        <v>0</v>
      </c>
      <c r="B32" s="12" t="s">
        <v>61</v>
      </c>
      <c r="C32" s="20" t="s">
        <v>62</v>
      </c>
      <c r="D32" s="13">
        <v>1434957</v>
      </c>
      <c r="E32" s="13">
        <v>2150814</v>
      </c>
      <c r="F32" s="13">
        <v>2150814</v>
      </c>
      <c r="G32" s="13">
        <v>2017873.7000000002</v>
      </c>
      <c r="H32" s="13">
        <v>0</v>
      </c>
      <c r="I32" s="13">
        <v>2017873.7000000002</v>
      </c>
      <c r="J32" s="24">
        <f t="shared" si="0"/>
        <v>93.81907036126789</v>
      </c>
      <c r="K32" s="20" t="s">
        <v>62</v>
      </c>
      <c r="L32" s="22">
        <v>2084048.31</v>
      </c>
      <c r="M32" s="28">
        <f t="shared" si="1"/>
        <v>-66174.60999999987</v>
      </c>
      <c r="N32" s="28">
        <f t="shared" si="2"/>
        <v>96.824708444498583</v>
      </c>
      <c r="O32" s="14"/>
      <c r="P32" s="14"/>
      <c r="Q32" s="14"/>
      <c r="R32" s="5"/>
    </row>
    <row r="33" spans="1:18" ht="12.75" customHeight="1" x14ac:dyDescent="0.2">
      <c r="A33" s="11">
        <v>0</v>
      </c>
      <c r="B33" s="12" t="s">
        <v>63</v>
      </c>
      <c r="C33" s="20" t="s">
        <v>64</v>
      </c>
      <c r="D33" s="13">
        <v>1054837</v>
      </c>
      <c r="E33" s="13">
        <v>1130776</v>
      </c>
      <c r="F33" s="13">
        <v>1130776</v>
      </c>
      <c r="G33" s="13">
        <v>1057646.96</v>
      </c>
      <c r="H33" s="13">
        <v>0</v>
      </c>
      <c r="I33" s="13">
        <v>1057646.96</v>
      </c>
      <c r="J33" s="24">
        <f t="shared" si="0"/>
        <v>93.532844701337837</v>
      </c>
      <c r="K33" s="20" t="s">
        <v>64</v>
      </c>
      <c r="L33" s="22">
        <v>909062.27</v>
      </c>
      <c r="M33" s="28">
        <f t="shared" si="1"/>
        <v>148584.68999999994</v>
      </c>
      <c r="N33" s="28">
        <f t="shared" si="2"/>
        <v>116.34483081120504</v>
      </c>
      <c r="O33" s="14"/>
      <c r="P33" s="14"/>
      <c r="Q33" s="14"/>
      <c r="R33" s="5"/>
    </row>
    <row r="34" spans="1:18" ht="12.75" customHeight="1" x14ac:dyDescent="0.2">
      <c r="A34" s="11">
        <v>0</v>
      </c>
      <c r="B34" s="12" t="s">
        <v>65</v>
      </c>
      <c r="C34" s="20" t="s">
        <v>66</v>
      </c>
      <c r="D34" s="13">
        <v>0</v>
      </c>
      <c r="E34" s="13">
        <v>218600</v>
      </c>
      <c r="F34" s="13">
        <v>218600</v>
      </c>
      <c r="G34" s="13">
        <v>218600</v>
      </c>
      <c r="H34" s="13">
        <v>0</v>
      </c>
      <c r="I34" s="13">
        <v>218600</v>
      </c>
      <c r="J34" s="24">
        <f t="shared" si="0"/>
        <v>100</v>
      </c>
      <c r="K34" s="20" t="s">
        <v>156</v>
      </c>
      <c r="L34" s="22">
        <v>688075</v>
      </c>
      <c r="M34" s="28">
        <f t="shared" si="1"/>
        <v>-469475</v>
      </c>
      <c r="N34" s="28">
        <f t="shared" si="2"/>
        <v>31.769792537150749</v>
      </c>
      <c r="O34" s="14"/>
      <c r="P34" s="14"/>
      <c r="Q34" s="14"/>
      <c r="R34" s="5"/>
    </row>
    <row r="35" spans="1:18" s="17" customFormat="1" ht="12.75" customHeight="1" x14ac:dyDescent="0.2">
      <c r="A35" s="20"/>
      <c r="B35" s="21" t="s">
        <v>157</v>
      </c>
      <c r="C35" s="20" t="s">
        <v>158</v>
      </c>
      <c r="D35" s="22">
        <v>0</v>
      </c>
      <c r="E35" s="22"/>
      <c r="F35" s="22"/>
      <c r="G35" s="22"/>
      <c r="H35" s="22"/>
      <c r="I35" s="22"/>
      <c r="J35" s="24"/>
      <c r="K35" s="20" t="s">
        <v>158</v>
      </c>
      <c r="L35" s="22">
        <v>305629</v>
      </c>
      <c r="M35" s="28">
        <f t="shared" si="1"/>
        <v>-305629</v>
      </c>
      <c r="N35" s="28">
        <f t="shared" si="2"/>
        <v>0</v>
      </c>
      <c r="O35" s="23"/>
      <c r="P35" s="23"/>
      <c r="Q35" s="23"/>
      <c r="R35" s="19"/>
    </row>
    <row r="36" spans="1:18" s="17" customFormat="1" ht="12.75" customHeight="1" x14ac:dyDescent="0.2">
      <c r="A36" s="20"/>
      <c r="B36" s="21" t="s">
        <v>159</v>
      </c>
      <c r="C36" s="20" t="s">
        <v>160</v>
      </c>
      <c r="D36" s="22">
        <v>0</v>
      </c>
      <c r="E36" s="22"/>
      <c r="F36" s="22"/>
      <c r="G36" s="22"/>
      <c r="H36" s="22"/>
      <c r="I36" s="22"/>
      <c r="J36" s="24"/>
      <c r="K36" s="20" t="s">
        <v>160</v>
      </c>
      <c r="L36" s="22">
        <v>243267.32</v>
      </c>
      <c r="M36" s="28">
        <f t="shared" si="1"/>
        <v>-243267.32</v>
      </c>
      <c r="N36" s="28">
        <f t="shared" si="2"/>
        <v>0</v>
      </c>
      <c r="O36" s="23"/>
      <c r="P36" s="23"/>
      <c r="Q36" s="23"/>
      <c r="R36" s="19"/>
    </row>
    <row r="37" spans="1:18" ht="12.75" customHeight="1" x14ac:dyDescent="0.2">
      <c r="A37" s="11">
        <v>0</v>
      </c>
      <c r="B37" s="12" t="s">
        <v>67</v>
      </c>
      <c r="C37" s="20" t="s">
        <v>68</v>
      </c>
      <c r="D37" s="13">
        <v>0</v>
      </c>
      <c r="E37" s="13">
        <v>12292900</v>
      </c>
      <c r="F37" s="13">
        <v>12292900</v>
      </c>
      <c r="G37" s="13">
        <v>12282871.27</v>
      </c>
      <c r="H37" s="13">
        <v>0</v>
      </c>
      <c r="I37" s="13">
        <v>12282871.27</v>
      </c>
      <c r="J37" s="24">
        <f t="shared" si="0"/>
        <v>99.91841851800632</v>
      </c>
      <c r="K37" s="20"/>
      <c r="L37" s="22"/>
      <c r="M37" s="28">
        <f t="shared" si="1"/>
        <v>12282871.27</v>
      </c>
      <c r="N37" s="28"/>
      <c r="O37" s="14"/>
      <c r="P37" s="14"/>
      <c r="Q37" s="14"/>
      <c r="R37" s="5"/>
    </row>
    <row r="38" spans="1:18" ht="12.75" customHeight="1" x14ac:dyDescent="0.2">
      <c r="A38" s="11">
        <v>0</v>
      </c>
      <c r="B38" s="12" t="s">
        <v>69</v>
      </c>
      <c r="C38" s="20" t="s">
        <v>70</v>
      </c>
      <c r="D38" s="13">
        <v>0</v>
      </c>
      <c r="E38" s="13">
        <v>3630600</v>
      </c>
      <c r="F38" s="13">
        <v>3630600</v>
      </c>
      <c r="G38" s="13">
        <v>3072131.95</v>
      </c>
      <c r="H38" s="13">
        <v>0</v>
      </c>
      <c r="I38" s="13">
        <v>3072131.95</v>
      </c>
      <c r="J38" s="24">
        <f t="shared" si="0"/>
        <v>84.617747755191985</v>
      </c>
      <c r="K38" s="20"/>
      <c r="L38" s="22"/>
      <c r="M38" s="28">
        <f t="shared" si="1"/>
        <v>3072131.95</v>
      </c>
      <c r="N38" s="28"/>
      <c r="O38" s="14"/>
      <c r="P38" s="14"/>
      <c r="Q38" s="14"/>
      <c r="R38" s="5"/>
    </row>
    <row r="39" spans="1:18" ht="12.75" customHeight="1" x14ac:dyDescent="0.2">
      <c r="A39" s="11">
        <v>0</v>
      </c>
      <c r="B39" s="12" t="s">
        <v>71</v>
      </c>
      <c r="C39" s="20" t="s">
        <v>72</v>
      </c>
      <c r="D39" s="13">
        <v>22160</v>
      </c>
      <c r="E39" s="13">
        <v>22160</v>
      </c>
      <c r="F39" s="13">
        <v>22160</v>
      </c>
      <c r="G39" s="13">
        <v>0</v>
      </c>
      <c r="H39" s="13">
        <v>0</v>
      </c>
      <c r="I39" s="13">
        <v>0</v>
      </c>
      <c r="J39" s="24">
        <f t="shared" si="0"/>
        <v>0</v>
      </c>
      <c r="K39" s="20"/>
      <c r="L39" s="22"/>
      <c r="M39" s="28">
        <f t="shared" si="1"/>
        <v>0</v>
      </c>
      <c r="N39" s="28"/>
      <c r="O39" s="14"/>
      <c r="P39" s="14"/>
      <c r="Q39" s="14"/>
      <c r="R39" s="5"/>
    </row>
    <row r="40" spans="1:18" ht="12.75" customHeight="1" x14ac:dyDescent="0.2">
      <c r="A40" s="11">
        <v>0</v>
      </c>
      <c r="B40" s="12" t="s">
        <v>73</v>
      </c>
      <c r="C40" s="20" t="s">
        <v>74</v>
      </c>
      <c r="D40" s="13">
        <v>2530203</v>
      </c>
      <c r="E40" s="13">
        <v>3016416</v>
      </c>
      <c r="F40" s="13">
        <v>3016416</v>
      </c>
      <c r="G40" s="13">
        <v>2545462.5299999998</v>
      </c>
      <c r="H40" s="13">
        <v>0</v>
      </c>
      <c r="I40" s="13">
        <v>2545462.5299999998</v>
      </c>
      <c r="J40" s="24">
        <f t="shared" si="0"/>
        <v>84.386985415804702</v>
      </c>
      <c r="K40" s="20" t="s">
        <v>161</v>
      </c>
      <c r="L40" s="22">
        <v>2319136.9</v>
      </c>
      <c r="M40" s="28">
        <f t="shared" si="1"/>
        <v>226325.62999999989</v>
      </c>
      <c r="N40" s="28">
        <f t="shared" si="2"/>
        <v>109.75904570359774</v>
      </c>
      <c r="O40" s="14"/>
      <c r="P40" s="14"/>
      <c r="Q40" s="14"/>
      <c r="R40" s="5"/>
    </row>
    <row r="41" spans="1:18" ht="12.75" customHeight="1" x14ac:dyDescent="0.2">
      <c r="A41" s="11">
        <v>0</v>
      </c>
      <c r="B41" s="12" t="s">
        <v>75</v>
      </c>
      <c r="C41" s="20" t="s">
        <v>76</v>
      </c>
      <c r="D41" s="13">
        <v>0</v>
      </c>
      <c r="E41" s="13">
        <v>93696</v>
      </c>
      <c r="F41" s="13">
        <v>93696</v>
      </c>
      <c r="G41" s="13">
        <v>81984</v>
      </c>
      <c r="H41" s="13">
        <v>0</v>
      </c>
      <c r="I41" s="13">
        <v>81984</v>
      </c>
      <c r="J41" s="24">
        <f t="shared" si="0"/>
        <v>87.5</v>
      </c>
      <c r="K41" s="20" t="s">
        <v>78</v>
      </c>
      <c r="L41" s="22">
        <v>0</v>
      </c>
      <c r="M41" s="28">
        <f t="shared" si="1"/>
        <v>81984</v>
      </c>
      <c r="N41" s="28"/>
      <c r="O41" s="14"/>
      <c r="P41" s="14"/>
      <c r="Q41" s="14"/>
      <c r="R41" s="5"/>
    </row>
    <row r="42" spans="1:18" ht="12.75" customHeight="1" x14ac:dyDescent="0.2">
      <c r="A42" s="11">
        <v>0</v>
      </c>
      <c r="B42" s="12" t="s">
        <v>77</v>
      </c>
      <c r="C42" s="20" t="s">
        <v>78</v>
      </c>
      <c r="D42" s="13">
        <v>60600</v>
      </c>
      <c r="E42" s="13">
        <v>60600</v>
      </c>
      <c r="F42" s="13">
        <v>60600</v>
      </c>
      <c r="G42" s="13">
        <v>33630</v>
      </c>
      <c r="H42" s="13">
        <v>0</v>
      </c>
      <c r="I42" s="13">
        <v>33630</v>
      </c>
      <c r="J42" s="24">
        <f t="shared" si="0"/>
        <v>55.495049504950501</v>
      </c>
      <c r="K42" s="20"/>
      <c r="L42" s="22"/>
      <c r="M42" s="28">
        <f t="shared" si="1"/>
        <v>33630</v>
      </c>
      <c r="N42" s="28"/>
      <c r="O42" s="14"/>
      <c r="P42" s="14"/>
      <c r="Q42" s="14"/>
      <c r="R42" s="5"/>
    </row>
    <row r="43" spans="1:18" ht="12.75" customHeight="1" x14ac:dyDescent="0.2">
      <c r="A43" s="11">
        <v>1</v>
      </c>
      <c r="B43" s="30" t="s">
        <v>79</v>
      </c>
      <c r="C43" s="31" t="s">
        <v>80</v>
      </c>
      <c r="D43" s="32">
        <v>36909559</v>
      </c>
      <c r="E43" s="32">
        <v>45051412</v>
      </c>
      <c r="F43" s="32">
        <v>45051412</v>
      </c>
      <c r="G43" s="32">
        <v>42902055.269999996</v>
      </c>
      <c r="H43" s="32">
        <v>0</v>
      </c>
      <c r="I43" s="32">
        <v>42902055.269999996</v>
      </c>
      <c r="J43" s="33">
        <f t="shared" si="0"/>
        <v>95.229102408599303</v>
      </c>
      <c r="K43" s="31" t="s">
        <v>80</v>
      </c>
      <c r="L43" s="32">
        <v>38696305.429999992</v>
      </c>
      <c r="M43" s="34">
        <f t="shared" si="1"/>
        <v>4205749.8400000036</v>
      </c>
      <c r="N43" s="34">
        <f t="shared" si="2"/>
        <v>110.86860823860312</v>
      </c>
      <c r="O43" s="14"/>
      <c r="P43" s="14"/>
      <c r="Q43" s="14"/>
      <c r="R43" s="5"/>
    </row>
    <row r="44" spans="1:18" ht="12.75" customHeight="1" x14ac:dyDescent="0.2">
      <c r="A44" s="11">
        <v>0</v>
      </c>
      <c r="B44" s="12" t="s">
        <v>15</v>
      </c>
      <c r="C44" s="20" t="s">
        <v>16</v>
      </c>
      <c r="D44" s="13">
        <v>11467679</v>
      </c>
      <c r="E44" s="13">
        <v>12117926</v>
      </c>
      <c r="F44" s="13">
        <v>12117926</v>
      </c>
      <c r="G44" s="13">
        <v>12090278.17</v>
      </c>
      <c r="H44" s="13">
        <v>0</v>
      </c>
      <c r="I44" s="13">
        <v>12090278.17</v>
      </c>
      <c r="J44" s="24">
        <f t="shared" si="0"/>
        <v>99.771843548145128</v>
      </c>
      <c r="K44" s="20" t="s">
        <v>16</v>
      </c>
      <c r="L44" s="22">
        <v>8681057.4099999983</v>
      </c>
      <c r="M44" s="28">
        <f t="shared" si="1"/>
        <v>3409220.7600000016</v>
      </c>
      <c r="N44" s="28">
        <f t="shared" si="2"/>
        <v>139.27195270097866</v>
      </c>
      <c r="O44" s="14"/>
      <c r="P44" s="14"/>
      <c r="Q44" s="14"/>
      <c r="R44" s="5"/>
    </row>
    <row r="45" spans="1:18" ht="12.75" customHeight="1" x14ac:dyDescent="0.2">
      <c r="A45" s="11">
        <v>0</v>
      </c>
      <c r="B45" s="12" t="s">
        <v>81</v>
      </c>
      <c r="C45" s="20" t="s">
        <v>82</v>
      </c>
      <c r="D45" s="13">
        <v>126300</v>
      </c>
      <c r="E45" s="13">
        <v>41580</v>
      </c>
      <c r="F45" s="13">
        <v>41580</v>
      </c>
      <c r="G45" s="13">
        <v>41580</v>
      </c>
      <c r="H45" s="13">
        <v>0</v>
      </c>
      <c r="I45" s="13">
        <v>41580</v>
      </c>
      <c r="J45" s="24">
        <f t="shared" si="0"/>
        <v>100</v>
      </c>
      <c r="K45" s="20" t="s">
        <v>82</v>
      </c>
      <c r="L45" s="22">
        <v>115344</v>
      </c>
      <c r="M45" s="28">
        <f t="shared" si="1"/>
        <v>-73764</v>
      </c>
      <c r="N45" s="28">
        <f t="shared" si="2"/>
        <v>36.048689138576776</v>
      </c>
      <c r="O45" s="14"/>
      <c r="P45" s="14"/>
      <c r="Q45" s="14"/>
      <c r="R45" s="5"/>
    </row>
    <row r="46" spans="1:18" ht="12.75" customHeight="1" x14ac:dyDescent="0.2">
      <c r="A46" s="11">
        <v>0</v>
      </c>
      <c r="B46" s="12" t="s">
        <v>83</v>
      </c>
      <c r="C46" s="20" t="s">
        <v>84</v>
      </c>
      <c r="D46" s="13">
        <v>52650</v>
      </c>
      <c r="E46" s="13">
        <v>42617</v>
      </c>
      <c r="F46" s="13">
        <v>42617</v>
      </c>
      <c r="G46" s="13">
        <v>40139.089999999997</v>
      </c>
      <c r="H46" s="13">
        <v>0</v>
      </c>
      <c r="I46" s="13">
        <v>40139.089999999997</v>
      </c>
      <c r="J46" s="24">
        <f t="shared" si="0"/>
        <v>94.185630147593685</v>
      </c>
      <c r="K46" s="20" t="s">
        <v>84</v>
      </c>
      <c r="L46" s="22">
        <v>53860.9</v>
      </c>
      <c r="M46" s="28">
        <f t="shared" si="1"/>
        <v>-13721.810000000005</v>
      </c>
      <c r="N46" s="28">
        <f t="shared" si="2"/>
        <v>74.523615461308651</v>
      </c>
      <c r="O46" s="14"/>
      <c r="P46" s="14"/>
      <c r="Q46" s="14"/>
      <c r="R46" s="5"/>
    </row>
    <row r="47" spans="1:18" ht="12.75" customHeight="1" x14ac:dyDescent="0.2">
      <c r="A47" s="11">
        <v>0</v>
      </c>
      <c r="B47" s="12" t="s">
        <v>85</v>
      </c>
      <c r="C47" s="20" t="s">
        <v>86</v>
      </c>
      <c r="D47" s="13">
        <v>2110770</v>
      </c>
      <c r="E47" s="13">
        <v>2485770</v>
      </c>
      <c r="F47" s="13">
        <v>2485770</v>
      </c>
      <c r="G47" s="13">
        <v>2476592.98</v>
      </c>
      <c r="H47" s="13">
        <v>0</v>
      </c>
      <c r="I47" s="13">
        <v>2476592.98</v>
      </c>
      <c r="J47" s="24">
        <f t="shared" si="0"/>
        <v>99.630817815002999</v>
      </c>
      <c r="K47" s="20" t="s">
        <v>86</v>
      </c>
      <c r="L47" s="22">
        <v>2029486.25</v>
      </c>
      <c r="M47" s="28">
        <f t="shared" si="1"/>
        <v>447106.73</v>
      </c>
      <c r="N47" s="28">
        <f t="shared" si="2"/>
        <v>122.03053753135799</v>
      </c>
      <c r="O47" s="14"/>
      <c r="P47" s="14"/>
      <c r="Q47" s="14"/>
      <c r="R47" s="5"/>
    </row>
    <row r="48" spans="1:18" ht="12.75" customHeight="1" x14ac:dyDescent="0.2">
      <c r="A48" s="11">
        <v>0</v>
      </c>
      <c r="B48" s="12" t="s">
        <v>87</v>
      </c>
      <c r="C48" s="20" t="s">
        <v>88</v>
      </c>
      <c r="D48" s="13">
        <v>134000</v>
      </c>
      <c r="E48" s="13">
        <v>134000</v>
      </c>
      <c r="F48" s="13">
        <v>134000</v>
      </c>
      <c r="G48" s="13">
        <v>134000</v>
      </c>
      <c r="H48" s="13">
        <v>0</v>
      </c>
      <c r="I48" s="13">
        <v>134000</v>
      </c>
      <c r="J48" s="24">
        <f t="shared" si="0"/>
        <v>100</v>
      </c>
      <c r="K48" s="20" t="s">
        <v>88</v>
      </c>
      <c r="L48" s="22">
        <v>122400</v>
      </c>
      <c r="M48" s="28">
        <f t="shared" si="1"/>
        <v>11600</v>
      </c>
      <c r="N48" s="28">
        <f t="shared" si="2"/>
        <v>109.47712418300655</v>
      </c>
      <c r="O48" s="14"/>
      <c r="P48" s="14"/>
      <c r="Q48" s="14"/>
      <c r="R48" s="5"/>
    </row>
    <row r="49" spans="1:18" ht="12.75" customHeight="1" x14ac:dyDescent="0.2">
      <c r="A49" s="11">
        <v>0</v>
      </c>
      <c r="B49" s="12" t="s">
        <v>89</v>
      </c>
      <c r="C49" s="20" t="s">
        <v>90</v>
      </c>
      <c r="D49" s="13">
        <v>167100</v>
      </c>
      <c r="E49" s="13">
        <v>167100</v>
      </c>
      <c r="F49" s="13">
        <v>167100</v>
      </c>
      <c r="G49" s="13">
        <v>154038.68</v>
      </c>
      <c r="H49" s="13">
        <v>0</v>
      </c>
      <c r="I49" s="13">
        <v>154038.68</v>
      </c>
      <c r="J49" s="24">
        <f t="shared" si="0"/>
        <v>92.183530819868338</v>
      </c>
      <c r="K49" s="20" t="s">
        <v>90</v>
      </c>
      <c r="L49" s="22">
        <v>152193.67000000001</v>
      </c>
      <c r="M49" s="28">
        <f t="shared" si="1"/>
        <v>1845.0099999999802</v>
      </c>
      <c r="N49" s="28">
        <f t="shared" si="2"/>
        <v>101.21227775110488</v>
      </c>
      <c r="O49" s="14"/>
      <c r="P49" s="14"/>
      <c r="Q49" s="14"/>
      <c r="R49" s="5"/>
    </row>
    <row r="50" spans="1:18" ht="12.75" customHeight="1" x14ac:dyDescent="0.2">
      <c r="A50" s="11">
        <v>0</v>
      </c>
      <c r="B50" s="12" t="s">
        <v>91</v>
      </c>
      <c r="C50" s="20" t="s">
        <v>92</v>
      </c>
      <c r="D50" s="13">
        <v>19600</v>
      </c>
      <c r="E50" s="13">
        <v>17458</v>
      </c>
      <c r="F50" s="13">
        <v>17458</v>
      </c>
      <c r="G50" s="13">
        <v>11638.6</v>
      </c>
      <c r="H50" s="13">
        <v>0</v>
      </c>
      <c r="I50" s="13">
        <v>11638.6</v>
      </c>
      <c r="J50" s="24">
        <f t="shared" si="0"/>
        <v>66.666284797800429</v>
      </c>
      <c r="K50" s="20" t="s">
        <v>92</v>
      </c>
      <c r="L50" s="22">
        <v>14625.36</v>
      </c>
      <c r="M50" s="28">
        <f t="shared" si="1"/>
        <v>-2986.76</v>
      </c>
      <c r="N50" s="28">
        <f t="shared" si="2"/>
        <v>79.578212091873297</v>
      </c>
      <c r="O50" s="14"/>
      <c r="P50" s="14"/>
      <c r="Q50" s="14"/>
      <c r="R50" s="5"/>
    </row>
    <row r="51" spans="1:18" ht="12.75" customHeight="1" x14ac:dyDescent="0.2">
      <c r="A51" s="11">
        <v>0</v>
      </c>
      <c r="B51" s="12" t="s">
        <v>93</v>
      </c>
      <c r="C51" s="20" t="s">
        <v>94</v>
      </c>
      <c r="D51" s="13">
        <v>12876603</v>
      </c>
      <c r="E51" s="13">
        <v>13085803</v>
      </c>
      <c r="F51" s="13">
        <v>13085803</v>
      </c>
      <c r="G51" s="13">
        <v>12924484.640000001</v>
      </c>
      <c r="H51" s="13">
        <v>0</v>
      </c>
      <c r="I51" s="13">
        <v>12924484.640000001</v>
      </c>
      <c r="J51" s="24">
        <f t="shared" si="0"/>
        <v>98.767226130486605</v>
      </c>
      <c r="K51" s="20" t="s">
        <v>94</v>
      </c>
      <c r="L51" s="22">
        <v>12997755.649999999</v>
      </c>
      <c r="M51" s="28">
        <f t="shared" si="1"/>
        <v>-73271.009999997914</v>
      </c>
      <c r="N51" s="28">
        <f t="shared" si="2"/>
        <v>99.436279524150024</v>
      </c>
      <c r="O51" s="14"/>
      <c r="P51" s="14"/>
      <c r="Q51" s="14"/>
      <c r="R51" s="5"/>
    </row>
    <row r="52" spans="1:18" ht="12.75" customHeight="1" x14ac:dyDescent="0.2">
      <c r="A52" s="11">
        <v>0</v>
      </c>
      <c r="B52" s="12" t="s">
        <v>25</v>
      </c>
      <c r="C52" s="20" t="s">
        <v>26</v>
      </c>
      <c r="D52" s="13">
        <v>14398</v>
      </c>
      <c r="E52" s="13">
        <v>14398</v>
      </c>
      <c r="F52" s="13">
        <v>14398</v>
      </c>
      <c r="G52" s="13">
        <v>0</v>
      </c>
      <c r="H52" s="13">
        <v>0</v>
      </c>
      <c r="I52" s="13">
        <v>0</v>
      </c>
      <c r="J52" s="24">
        <f t="shared" si="0"/>
        <v>0</v>
      </c>
      <c r="K52" s="20"/>
      <c r="L52" s="22"/>
      <c r="M52" s="28">
        <f t="shared" si="1"/>
        <v>0</v>
      </c>
      <c r="N52" s="28"/>
      <c r="O52" s="14"/>
      <c r="P52" s="14"/>
      <c r="Q52" s="14"/>
      <c r="R52" s="5"/>
    </row>
    <row r="53" spans="1:18" ht="12.75" customHeight="1" x14ac:dyDescent="0.2">
      <c r="A53" s="11">
        <v>0</v>
      </c>
      <c r="B53" s="12" t="s">
        <v>95</v>
      </c>
      <c r="C53" s="20" t="s">
        <v>96</v>
      </c>
      <c r="D53" s="13">
        <v>21200</v>
      </c>
      <c r="E53" s="13">
        <v>21200</v>
      </c>
      <c r="F53" s="13">
        <v>21200</v>
      </c>
      <c r="G53" s="13">
        <v>21200</v>
      </c>
      <c r="H53" s="13">
        <v>0</v>
      </c>
      <c r="I53" s="13">
        <v>21200</v>
      </c>
      <c r="J53" s="24">
        <f t="shared" si="0"/>
        <v>100</v>
      </c>
      <c r="K53" s="20" t="s">
        <v>96</v>
      </c>
      <c r="L53" s="22">
        <v>19050</v>
      </c>
      <c r="M53" s="28">
        <f t="shared" si="1"/>
        <v>2150</v>
      </c>
      <c r="N53" s="28">
        <f t="shared" si="2"/>
        <v>111.28608923884515</v>
      </c>
      <c r="O53" s="14"/>
      <c r="P53" s="14"/>
      <c r="Q53" s="14"/>
      <c r="R53" s="5"/>
    </row>
    <row r="54" spans="1:18" ht="12.75" customHeight="1" x14ac:dyDescent="0.2">
      <c r="A54" s="11">
        <v>0</v>
      </c>
      <c r="B54" s="12" t="s">
        <v>97</v>
      </c>
      <c r="C54" s="20" t="s">
        <v>98</v>
      </c>
      <c r="D54" s="13">
        <v>17000</v>
      </c>
      <c r="E54" s="13">
        <v>48350</v>
      </c>
      <c r="F54" s="13">
        <v>48350</v>
      </c>
      <c r="G54" s="13">
        <v>38300</v>
      </c>
      <c r="H54" s="13">
        <v>0</v>
      </c>
      <c r="I54" s="13">
        <v>38300</v>
      </c>
      <c r="J54" s="24">
        <f t="shared" si="0"/>
        <v>79.214064115822126</v>
      </c>
      <c r="K54" s="20" t="s">
        <v>98</v>
      </c>
      <c r="L54" s="22">
        <v>22500</v>
      </c>
      <c r="M54" s="28">
        <f t="shared" si="1"/>
        <v>15800</v>
      </c>
      <c r="N54" s="28">
        <f t="shared" si="2"/>
        <v>170.22222222222223</v>
      </c>
      <c r="O54" s="14"/>
      <c r="P54" s="14"/>
      <c r="Q54" s="14"/>
      <c r="R54" s="5"/>
    </row>
    <row r="55" spans="1:18" ht="12.75" customHeight="1" x14ac:dyDescent="0.2">
      <c r="A55" s="11">
        <v>0</v>
      </c>
      <c r="B55" s="12" t="s">
        <v>99</v>
      </c>
      <c r="C55" s="20" t="s">
        <v>100</v>
      </c>
      <c r="D55" s="13">
        <v>230000</v>
      </c>
      <c r="E55" s="13">
        <v>235200</v>
      </c>
      <c r="F55" s="13">
        <v>235200</v>
      </c>
      <c r="G55" s="13">
        <v>235200</v>
      </c>
      <c r="H55" s="13">
        <v>0</v>
      </c>
      <c r="I55" s="13">
        <v>235200</v>
      </c>
      <c r="J55" s="24">
        <f t="shared" si="0"/>
        <v>100</v>
      </c>
      <c r="K55" s="20" t="s">
        <v>100</v>
      </c>
      <c r="L55" s="22">
        <v>210000</v>
      </c>
      <c r="M55" s="28">
        <f t="shared" si="1"/>
        <v>25200</v>
      </c>
      <c r="N55" s="28">
        <f t="shared" si="2"/>
        <v>112.00000000000001</v>
      </c>
      <c r="O55" s="14"/>
      <c r="P55" s="14"/>
      <c r="Q55" s="14"/>
      <c r="R55" s="5"/>
    </row>
    <row r="56" spans="1:18" ht="12.75" customHeight="1" x14ac:dyDescent="0.2">
      <c r="A56" s="11">
        <v>0</v>
      </c>
      <c r="B56" s="12" t="s">
        <v>101</v>
      </c>
      <c r="C56" s="20" t="s">
        <v>102</v>
      </c>
      <c r="D56" s="13">
        <v>2594400</v>
      </c>
      <c r="E56" s="13">
        <v>1938914</v>
      </c>
      <c r="F56" s="13">
        <v>1938914</v>
      </c>
      <c r="G56" s="13">
        <v>1828814.79</v>
      </c>
      <c r="H56" s="13">
        <v>0</v>
      </c>
      <c r="I56" s="13">
        <v>1828814.79</v>
      </c>
      <c r="J56" s="24">
        <f t="shared" si="0"/>
        <v>94.321604258878949</v>
      </c>
      <c r="K56" s="20" t="s">
        <v>102</v>
      </c>
      <c r="L56" s="22">
        <v>2282472.9499999997</v>
      </c>
      <c r="M56" s="28">
        <f t="shared" si="1"/>
        <v>-453658.15999999968</v>
      </c>
      <c r="N56" s="28">
        <f t="shared" si="2"/>
        <v>80.124270037899038</v>
      </c>
      <c r="O56" s="14"/>
      <c r="P56" s="14"/>
      <c r="Q56" s="14"/>
      <c r="R56" s="5"/>
    </row>
    <row r="57" spans="1:18" ht="12.75" customHeight="1" x14ac:dyDescent="0.2">
      <c r="A57" s="11">
        <v>0</v>
      </c>
      <c r="B57" s="12" t="s">
        <v>103</v>
      </c>
      <c r="C57" s="20" t="s">
        <v>104</v>
      </c>
      <c r="D57" s="13">
        <v>25959</v>
      </c>
      <c r="E57" s="13">
        <v>21472</v>
      </c>
      <c r="F57" s="13">
        <v>21472</v>
      </c>
      <c r="G57" s="13">
        <v>21471.97</v>
      </c>
      <c r="H57" s="13">
        <v>0</v>
      </c>
      <c r="I57" s="13">
        <v>21471.97</v>
      </c>
      <c r="J57" s="24">
        <f t="shared" si="0"/>
        <v>99.999860283159464</v>
      </c>
      <c r="K57" s="20" t="s">
        <v>104</v>
      </c>
      <c r="L57" s="22">
        <v>25111.18</v>
      </c>
      <c r="M57" s="28">
        <f t="shared" si="1"/>
        <v>-3639.2099999999991</v>
      </c>
      <c r="N57" s="28">
        <f t="shared" si="2"/>
        <v>85.507610554342733</v>
      </c>
      <c r="O57" s="14"/>
      <c r="P57" s="14"/>
      <c r="Q57" s="14"/>
      <c r="R57" s="5"/>
    </row>
    <row r="58" spans="1:18" ht="12.75" customHeight="1" x14ac:dyDescent="0.2">
      <c r="A58" s="11">
        <v>0</v>
      </c>
      <c r="B58" s="12" t="s">
        <v>105</v>
      </c>
      <c r="C58" s="20" t="s">
        <v>106</v>
      </c>
      <c r="D58" s="13">
        <v>48400</v>
      </c>
      <c r="E58" s="13">
        <v>36904</v>
      </c>
      <c r="F58" s="13">
        <v>36904</v>
      </c>
      <c r="G58" s="13">
        <v>36841.810000000005</v>
      </c>
      <c r="H58" s="13">
        <v>0</v>
      </c>
      <c r="I58" s="13">
        <v>36841.810000000005</v>
      </c>
      <c r="J58" s="24">
        <f t="shared" si="0"/>
        <v>99.83148168220248</v>
      </c>
      <c r="K58" s="20" t="s">
        <v>106</v>
      </c>
      <c r="L58" s="22">
        <v>38362.86</v>
      </c>
      <c r="M58" s="28">
        <f t="shared" si="1"/>
        <v>-1521.0499999999956</v>
      </c>
      <c r="N58" s="28">
        <f t="shared" si="2"/>
        <v>96.035097487517888</v>
      </c>
      <c r="O58" s="14"/>
      <c r="P58" s="14"/>
      <c r="Q58" s="14"/>
      <c r="R58" s="5"/>
    </row>
    <row r="59" spans="1:18" ht="12.75" customHeight="1" x14ac:dyDescent="0.2">
      <c r="A59" s="11">
        <v>0</v>
      </c>
      <c r="B59" s="12" t="s">
        <v>107</v>
      </c>
      <c r="C59" s="20" t="s">
        <v>108</v>
      </c>
      <c r="D59" s="13">
        <v>0</v>
      </c>
      <c r="E59" s="13">
        <v>292505</v>
      </c>
      <c r="F59" s="13">
        <v>292505</v>
      </c>
      <c r="G59" s="13">
        <v>289041.94</v>
      </c>
      <c r="H59" s="13">
        <v>0</v>
      </c>
      <c r="I59" s="13">
        <v>289041.94</v>
      </c>
      <c r="J59" s="24">
        <f t="shared" si="0"/>
        <v>98.816068101399978</v>
      </c>
      <c r="K59" s="20" t="s">
        <v>108</v>
      </c>
      <c r="L59" s="22">
        <v>0</v>
      </c>
      <c r="M59" s="28">
        <f t="shared" si="1"/>
        <v>289041.94</v>
      </c>
      <c r="N59" s="28"/>
      <c r="O59" s="14"/>
      <c r="P59" s="14"/>
      <c r="Q59" s="14"/>
      <c r="R59" s="5"/>
    </row>
    <row r="60" spans="1:18" ht="12.75" customHeight="1" x14ac:dyDescent="0.2">
      <c r="A60" s="11">
        <v>0</v>
      </c>
      <c r="B60" s="12" t="s">
        <v>109</v>
      </c>
      <c r="C60" s="20" t="s">
        <v>110</v>
      </c>
      <c r="D60" s="13">
        <v>7003500</v>
      </c>
      <c r="E60" s="13">
        <v>14350215</v>
      </c>
      <c r="F60" s="13">
        <v>14350215</v>
      </c>
      <c r="G60" s="13">
        <v>12558432.600000001</v>
      </c>
      <c r="H60" s="13">
        <v>0</v>
      </c>
      <c r="I60" s="13">
        <v>12558432.600000001</v>
      </c>
      <c r="J60" s="24">
        <f t="shared" si="0"/>
        <v>87.513898572251364</v>
      </c>
      <c r="K60" s="20" t="s">
        <v>110</v>
      </c>
      <c r="L60" s="22">
        <v>11932085.199999999</v>
      </c>
      <c r="M60" s="28">
        <f t="shared" si="1"/>
        <v>626347.40000000224</v>
      </c>
      <c r="N60" s="28">
        <f t="shared" si="2"/>
        <v>105.24927026166392</v>
      </c>
      <c r="O60" s="14"/>
      <c r="P60" s="14"/>
      <c r="Q60" s="14"/>
      <c r="R60" s="5"/>
    </row>
    <row r="61" spans="1:18" ht="12.75" customHeight="1" x14ac:dyDescent="0.2">
      <c r="A61" s="11">
        <v>1</v>
      </c>
      <c r="B61" s="30" t="s">
        <v>111</v>
      </c>
      <c r="C61" s="31" t="s">
        <v>112</v>
      </c>
      <c r="D61" s="32">
        <v>25333030</v>
      </c>
      <c r="E61" s="32">
        <v>26708930</v>
      </c>
      <c r="F61" s="32">
        <v>26708930</v>
      </c>
      <c r="G61" s="32">
        <v>26158271.480000004</v>
      </c>
      <c r="H61" s="32">
        <v>0</v>
      </c>
      <c r="I61" s="32">
        <v>26158271.480000004</v>
      </c>
      <c r="J61" s="33">
        <f t="shared" si="0"/>
        <v>97.938298089814921</v>
      </c>
      <c r="K61" s="31" t="s">
        <v>112</v>
      </c>
      <c r="L61" s="32">
        <v>25952969.940000001</v>
      </c>
      <c r="M61" s="34">
        <f t="shared" si="1"/>
        <v>205301.54000000283</v>
      </c>
      <c r="N61" s="34">
        <f t="shared" si="2"/>
        <v>100.79105220124956</v>
      </c>
      <c r="O61" s="14"/>
      <c r="P61" s="14"/>
      <c r="Q61" s="14"/>
      <c r="R61" s="5"/>
    </row>
    <row r="62" spans="1:18" ht="12.75" customHeight="1" x14ac:dyDescent="0.2">
      <c r="A62" s="11">
        <v>0</v>
      </c>
      <c r="B62" s="12" t="s">
        <v>15</v>
      </c>
      <c r="C62" s="20" t="s">
        <v>16</v>
      </c>
      <c r="D62" s="13">
        <v>1366317</v>
      </c>
      <c r="E62" s="13">
        <v>1366317</v>
      </c>
      <c r="F62" s="13">
        <v>1366317</v>
      </c>
      <c r="G62" s="13">
        <v>1274437.01</v>
      </c>
      <c r="H62" s="13">
        <v>0</v>
      </c>
      <c r="I62" s="13">
        <v>1274437.01</v>
      </c>
      <c r="J62" s="24">
        <f t="shared" si="0"/>
        <v>93.275353376998154</v>
      </c>
      <c r="K62" s="20" t="s">
        <v>16</v>
      </c>
      <c r="L62" s="22">
        <v>1104654.0099999998</v>
      </c>
      <c r="M62" s="28">
        <f t="shared" si="1"/>
        <v>169783.00000000023</v>
      </c>
      <c r="N62" s="28">
        <f t="shared" si="2"/>
        <v>115.36978985845533</v>
      </c>
      <c r="O62" s="14"/>
      <c r="P62" s="14"/>
      <c r="Q62" s="14"/>
      <c r="R62" s="5"/>
    </row>
    <row r="63" spans="1:18" ht="12.75" customHeight="1" x14ac:dyDescent="0.2">
      <c r="A63" s="11">
        <v>0</v>
      </c>
      <c r="B63" s="12" t="s">
        <v>113</v>
      </c>
      <c r="C63" s="20" t="s">
        <v>114</v>
      </c>
      <c r="D63" s="13">
        <v>4025817</v>
      </c>
      <c r="E63" s="13">
        <v>4122817</v>
      </c>
      <c r="F63" s="13">
        <v>4122817</v>
      </c>
      <c r="G63" s="13">
        <v>4040307.23</v>
      </c>
      <c r="H63" s="13">
        <v>0</v>
      </c>
      <c r="I63" s="13">
        <v>4040307.23</v>
      </c>
      <c r="J63" s="24">
        <f t="shared" si="0"/>
        <v>97.998704041435744</v>
      </c>
      <c r="K63" s="20" t="s">
        <v>114</v>
      </c>
      <c r="L63" s="22">
        <v>4536433.1500000004</v>
      </c>
      <c r="M63" s="28">
        <f t="shared" si="1"/>
        <v>-496125.92000000039</v>
      </c>
      <c r="N63" s="28">
        <f t="shared" si="2"/>
        <v>89.063524059645843</v>
      </c>
      <c r="O63" s="14"/>
      <c r="P63" s="14"/>
      <c r="Q63" s="14"/>
      <c r="R63" s="5"/>
    </row>
    <row r="64" spans="1:18" ht="12.75" customHeight="1" x14ac:dyDescent="0.2">
      <c r="A64" s="11">
        <v>0</v>
      </c>
      <c r="B64" s="12" t="s">
        <v>115</v>
      </c>
      <c r="C64" s="20" t="s">
        <v>116</v>
      </c>
      <c r="D64" s="13">
        <v>3338840</v>
      </c>
      <c r="E64" s="13">
        <v>3368840</v>
      </c>
      <c r="F64" s="13">
        <v>3368840</v>
      </c>
      <c r="G64" s="13">
        <v>3270039.6400000006</v>
      </c>
      <c r="H64" s="13">
        <v>0</v>
      </c>
      <c r="I64" s="13">
        <v>3270039.6400000006</v>
      </c>
      <c r="J64" s="24">
        <f t="shared" si="0"/>
        <v>97.067229075883716</v>
      </c>
      <c r="K64" s="20" t="s">
        <v>116</v>
      </c>
      <c r="L64" s="22">
        <v>3545871.9000000004</v>
      </c>
      <c r="M64" s="28">
        <f t="shared" si="1"/>
        <v>-275832.25999999978</v>
      </c>
      <c r="N64" s="28">
        <f t="shared" si="2"/>
        <v>92.221031447864775</v>
      </c>
      <c r="O64" s="14"/>
      <c r="P64" s="14"/>
      <c r="Q64" s="14"/>
      <c r="R64" s="5"/>
    </row>
    <row r="65" spans="1:18" ht="12.75" customHeight="1" x14ac:dyDescent="0.2">
      <c r="A65" s="11">
        <v>0</v>
      </c>
      <c r="B65" s="12" t="s">
        <v>117</v>
      </c>
      <c r="C65" s="20" t="s">
        <v>118</v>
      </c>
      <c r="D65" s="13">
        <v>2754916</v>
      </c>
      <c r="E65" s="13">
        <v>2790025</v>
      </c>
      <c r="F65" s="13">
        <v>2790025</v>
      </c>
      <c r="G65" s="13">
        <v>2666648.96</v>
      </c>
      <c r="H65" s="13">
        <v>0</v>
      </c>
      <c r="I65" s="13">
        <v>2666648.96</v>
      </c>
      <c r="J65" s="24">
        <f t="shared" si="0"/>
        <v>95.577959337281925</v>
      </c>
      <c r="K65" s="20" t="s">
        <v>118</v>
      </c>
      <c r="L65" s="22">
        <v>2796791.17</v>
      </c>
      <c r="M65" s="28">
        <f t="shared" si="1"/>
        <v>-130142.20999999996</v>
      </c>
      <c r="N65" s="28">
        <f t="shared" si="2"/>
        <v>95.346731232707654</v>
      </c>
      <c r="O65" s="14"/>
      <c r="P65" s="14"/>
      <c r="Q65" s="14"/>
      <c r="R65" s="5"/>
    </row>
    <row r="66" spans="1:18" ht="12.75" customHeight="1" x14ac:dyDescent="0.2">
      <c r="A66" s="11">
        <v>0</v>
      </c>
      <c r="B66" s="12" t="s">
        <v>119</v>
      </c>
      <c r="C66" s="20" t="s">
        <v>120</v>
      </c>
      <c r="D66" s="13">
        <v>12679381</v>
      </c>
      <c r="E66" s="13">
        <v>13670281</v>
      </c>
      <c r="F66" s="13">
        <v>13670281</v>
      </c>
      <c r="G66" s="13">
        <v>13541620.659999996</v>
      </c>
      <c r="H66" s="13">
        <v>0</v>
      </c>
      <c r="I66" s="13">
        <v>13541620.659999996</v>
      </c>
      <c r="J66" s="24">
        <f t="shared" si="0"/>
        <v>99.058831782609275</v>
      </c>
      <c r="K66" s="20" t="s">
        <v>120</v>
      </c>
      <c r="L66" s="22">
        <v>12825279.579999998</v>
      </c>
      <c r="M66" s="28">
        <f t="shared" si="1"/>
        <v>716341.07999999821</v>
      </c>
      <c r="N66" s="28">
        <f t="shared" si="2"/>
        <v>105.58538373788807</v>
      </c>
      <c r="O66" s="14"/>
      <c r="P66" s="14"/>
      <c r="Q66" s="14"/>
      <c r="R66" s="5"/>
    </row>
    <row r="67" spans="1:18" ht="12.75" customHeight="1" x14ac:dyDescent="0.2">
      <c r="A67" s="11">
        <v>0</v>
      </c>
      <c r="B67" s="12" t="s">
        <v>121</v>
      </c>
      <c r="C67" s="20" t="s">
        <v>122</v>
      </c>
      <c r="D67" s="13">
        <v>1167759</v>
      </c>
      <c r="E67" s="13">
        <v>1390650</v>
      </c>
      <c r="F67" s="13">
        <v>1390650</v>
      </c>
      <c r="G67" s="13">
        <v>1365217.98</v>
      </c>
      <c r="H67" s="13">
        <v>0</v>
      </c>
      <c r="I67" s="13">
        <v>1365217.98</v>
      </c>
      <c r="J67" s="24">
        <f t="shared" si="0"/>
        <v>98.171213461331035</v>
      </c>
      <c r="K67" s="20" t="s">
        <v>122</v>
      </c>
      <c r="L67" s="22">
        <v>1088940.1299999999</v>
      </c>
      <c r="M67" s="28">
        <f t="shared" si="1"/>
        <v>276277.85000000009</v>
      </c>
      <c r="N67" s="28">
        <f t="shared" si="2"/>
        <v>125.37126168727018</v>
      </c>
      <c r="O67" s="14"/>
      <c r="P67" s="14"/>
      <c r="Q67" s="14"/>
      <c r="R67" s="5"/>
    </row>
    <row r="68" spans="1:18" s="17" customFormat="1" ht="12.75" customHeight="1" x14ac:dyDescent="0.2">
      <c r="A68" s="20"/>
      <c r="B68" s="21" t="s">
        <v>162</v>
      </c>
      <c r="C68" s="20" t="s">
        <v>163</v>
      </c>
      <c r="D68" s="22">
        <v>0</v>
      </c>
      <c r="E68" s="22"/>
      <c r="F68" s="22"/>
      <c r="G68" s="22"/>
      <c r="H68" s="22"/>
      <c r="I68" s="22"/>
      <c r="J68" s="24"/>
      <c r="K68" s="20" t="s">
        <v>163</v>
      </c>
      <c r="L68" s="22">
        <v>55000</v>
      </c>
      <c r="M68" s="28">
        <f t="shared" si="1"/>
        <v>-55000</v>
      </c>
      <c r="N68" s="28">
        <f t="shared" si="2"/>
        <v>0</v>
      </c>
      <c r="O68" s="23"/>
      <c r="P68" s="23"/>
      <c r="Q68" s="23"/>
      <c r="R68" s="19"/>
    </row>
    <row r="69" spans="1:18" ht="12.75" customHeight="1" x14ac:dyDescent="0.2">
      <c r="A69" s="11">
        <v>1</v>
      </c>
      <c r="B69" s="30" t="s">
        <v>123</v>
      </c>
      <c r="C69" s="31" t="s">
        <v>124</v>
      </c>
      <c r="D69" s="32">
        <v>21742874</v>
      </c>
      <c r="E69" s="32">
        <v>51064864</v>
      </c>
      <c r="F69" s="32">
        <v>51064864</v>
      </c>
      <c r="G69" s="32">
        <v>50122929.190000005</v>
      </c>
      <c r="H69" s="32">
        <v>0</v>
      </c>
      <c r="I69" s="32">
        <v>50122929.190000005</v>
      </c>
      <c r="J69" s="33">
        <f t="shared" si="0"/>
        <v>98.155415022744421</v>
      </c>
      <c r="K69" s="31" t="s">
        <v>124</v>
      </c>
      <c r="L69" s="32">
        <v>31960530.330000002</v>
      </c>
      <c r="M69" s="34">
        <f t="shared" si="1"/>
        <v>18162398.860000003</v>
      </c>
      <c r="N69" s="34">
        <f t="shared" si="2"/>
        <v>156.82758913093417</v>
      </c>
      <c r="O69" s="14"/>
      <c r="P69" s="14"/>
      <c r="Q69" s="14"/>
      <c r="R69" s="5"/>
    </row>
    <row r="70" spans="1:18" ht="12.75" customHeight="1" x14ac:dyDescent="0.2">
      <c r="A70" s="11">
        <v>0</v>
      </c>
      <c r="B70" s="12" t="s">
        <v>15</v>
      </c>
      <c r="C70" s="20" t="s">
        <v>16</v>
      </c>
      <c r="D70" s="13">
        <v>4040424</v>
      </c>
      <c r="E70" s="13">
        <v>4703624</v>
      </c>
      <c r="F70" s="13">
        <v>4703624</v>
      </c>
      <c r="G70" s="13">
        <v>4681269.47</v>
      </c>
      <c r="H70" s="13">
        <v>0</v>
      </c>
      <c r="I70" s="13">
        <v>4681269.47</v>
      </c>
      <c r="J70" s="24">
        <f t="shared" si="0"/>
        <v>99.524738159342661</v>
      </c>
      <c r="K70" s="20" t="s">
        <v>16</v>
      </c>
      <c r="L70" s="22">
        <v>3670887.0300000003</v>
      </c>
      <c r="M70" s="28">
        <f t="shared" si="1"/>
        <v>1010382.4399999995</v>
      </c>
      <c r="N70" s="28">
        <f t="shared" si="2"/>
        <v>127.52420414310596</v>
      </c>
      <c r="O70" s="14"/>
      <c r="P70" s="14"/>
      <c r="Q70" s="14"/>
      <c r="R70" s="5"/>
    </row>
    <row r="71" spans="1:18" ht="12.75" customHeight="1" x14ac:dyDescent="0.2">
      <c r="A71" s="11">
        <v>0</v>
      </c>
      <c r="B71" s="12" t="s">
        <v>125</v>
      </c>
      <c r="C71" s="20" t="s">
        <v>126</v>
      </c>
      <c r="D71" s="13">
        <v>0</v>
      </c>
      <c r="E71" s="13">
        <v>120000</v>
      </c>
      <c r="F71" s="13">
        <v>120000</v>
      </c>
      <c r="G71" s="13">
        <v>119501.77</v>
      </c>
      <c r="H71" s="13">
        <v>0</v>
      </c>
      <c r="I71" s="13">
        <v>119501.77</v>
      </c>
      <c r="J71" s="24">
        <f t="shared" ref="J71:J86" si="3">I71/E71*100</f>
        <v>99.584808333333342</v>
      </c>
      <c r="K71" s="20"/>
      <c r="L71" s="22"/>
      <c r="M71" s="28">
        <f t="shared" ref="M71:M86" si="4">I71-L71</f>
        <v>119501.77</v>
      </c>
      <c r="N71" s="28"/>
      <c r="O71" s="14"/>
      <c r="P71" s="14"/>
      <c r="Q71" s="14"/>
      <c r="R71" s="5"/>
    </row>
    <row r="72" spans="1:18" ht="12.75" customHeight="1" x14ac:dyDescent="0.2">
      <c r="A72" s="11">
        <v>0</v>
      </c>
      <c r="B72" s="12" t="s">
        <v>127</v>
      </c>
      <c r="C72" s="20" t="s">
        <v>128</v>
      </c>
      <c r="D72" s="13">
        <v>0</v>
      </c>
      <c r="E72" s="13">
        <v>664600</v>
      </c>
      <c r="F72" s="13">
        <v>664600</v>
      </c>
      <c r="G72" s="13">
        <v>650320.4</v>
      </c>
      <c r="H72" s="13">
        <v>0</v>
      </c>
      <c r="I72" s="13">
        <v>650320.4</v>
      </c>
      <c r="J72" s="24">
        <f t="shared" si="3"/>
        <v>97.85139933794764</v>
      </c>
      <c r="K72" s="20" t="s">
        <v>128</v>
      </c>
      <c r="L72" s="22">
        <v>198452</v>
      </c>
      <c r="M72" s="28">
        <f t="shared" si="4"/>
        <v>451868.4</v>
      </c>
      <c r="N72" s="28">
        <f t="shared" ref="N72:N86" si="5">I72/L72*100</f>
        <v>327.6965714631246</v>
      </c>
      <c r="O72" s="14"/>
      <c r="P72" s="14"/>
      <c r="Q72" s="14"/>
      <c r="R72" s="5"/>
    </row>
    <row r="73" spans="1:18" ht="12.75" customHeight="1" x14ac:dyDescent="0.2">
      <c r="A73" s="11">
        <v>0</v>
      </c>
      <c r="B73" s="12" t="s">
        <v>129</v>
      </c>
      <c r="C73" s="20" t="s">
        <v>130</v>
      </c>
      <c r="D73" s="13">
        <v>460000</v>
      </c>
      <c r="E73" s="13">
        <v>1946800</v>
      </c>
      <c r="F73" s="13">
        <v>1946800</v>
      </c>
      <c r="G73" s="13">
        <v>1715188.11</v>
      </c>
      <c r="H73" s="13">
        <v>0</v>
      </c>
      <c r="I73" s="13">
        <v>1715188.11</v>
      </c>
      <c r="J73" s="24">
        <f t="shared" si="3"/>
        <v>88.102943805218828</v>
      </c>
      <c r="K73" s="20" t="s">
        <v>130</v>
      </c>
      <c r="L73" s="22">
        <v>1748597.2</v>
      </c>
      <c r="M73" s="28">
        <f t="shared" si="4"/>
        <v>-33409.089999999851</v>
      </c>
      <c r="N73" s="28">
        <f t="shared" si="5"/>
        <v>98.089377587931637</v>
      </c>
      <c r="O73" s="14"/>
      <c r="P73" s="14"/>
      <c r="Q73" s="14"/>
      <c r="R73" s="5"/>
    </row>
    <row r="74" spans="1:18" s="17" customFormat="1" ht="12.75" customHeight="1" x14ac:dyDescent="0.2">
      <c r="A74" s="20"/>
      <c r="B74" s="21" t="s">
        <v>164</v>
      </c>
      <c r="C74" s="20" t="s">
        <v>165</v>
      </c>
      <c r="D74" s="22">
        <v>0</v>
      </c>
      <c r="E74" s="22"/>
      <c r="F74" s="22"/>
      <c r="G74" s="22"/>
      <c r="H74" s="22"/>
      <c r="I74" s="22"/>
      <c r="J74" s="24"/>
      <c r="K74" s="20" t="s">
        <v>165</v>
      </c>
      <c r="L74" s="22">
        <v>525650</v>
      </c>
      <c r="M74" s="28">
        <f t="shared" si="4"/>
        <v>-525650</v>
      </c>
      <c r="N74" s="28">
        <f t="shared" si="5"/>
        <v>0</v>
      </c>
      <c r="O74" s="23"/>
      <c r="P74" s="23"/>
      <c r="Q74" s="23"/>
      <c r="R74" s="19"/>
    </row>
    <row r="75" spans="1:18" ht="12.75" customHeight="1" x14ac:dyDescent="0.2">
      <c r="A75" s="11">
        <v>0</v>
      </c>
      <c r="B75" s="12" t="s">
        <v>131</v>
      </c>
      <c r="C75" s="20" t="s">
        <v>132</v>
      </c>
      <c r="D75" s="13">
        <v>11789000</v>
      </c>
      <c r="E75" s="13">
        <v>13790460</v>
      </c>
      <c r="F75" s="13">
        <v>13790460</v>
      </c>
      <c r="G75" s="13">
        <v>13308113.41</v>
      </c>
      <c r="H75" s="13">
        <v>0</v>
      </c>
      <c r="I75" s="13">
        <v>13308113.41</v>
      </c>
      <c r="J75" s="24">
        <f t="shared" si="3"/>
        <v>96.50231689153226</v>
      </c>
      <c r="K75" s="20" t="s">
        <v>132</v>
      </c>
      <c r="L75" s="22">
        <v>11678826.180000002</v>
      </c>
      <c r="M75" s="28">
        <f t="shared" si="4"/>
        <v>1629287.2299999986</v>
      </c>
      <c r="N75" s="28">
        <f t="shared" si="5"/>
        <v>113.95077899857911</v>
      </c>
      <c r="O75" s="14"/>
      <c r="P75" s="14"/>
      <c r="Q75" s="14"/>
      <c r="R75" s="5"/>
    </row>
    <row r="76" spans="1:18" ht="12.75" customHeight="1" x14ac:dyDescent="0.2">
      <c r="A76" s="11">
        <v>0</v>
      </c>
      <c r="B76" s="12" t="s">
        <v>133</v>
      </c>
      <c r="C76" s="20" t="s">
        <v>134</v>
      </c>
      <c r="D76" s="13">
        <v>0</v>
      </c>
      <c r="E76" s="13">
        <v>921510</v>
      </c>
      <c r="F76" s="13">
        <v>921510</v>
      </c>
      <c r="G76" s="13">
        <v>921423.1</v>
      </c>
      <c r="H76" s="13">
        <v>0</v>
      </c>
      <c r="I76" s="13">
        <v>921423.1</v>
      </c>
      <c r="J76" s="24">
        <f t="shared" si="3"/>
        <v>99.990569825612312</v>
      </c>
      <c r="K76" s="20"/>
      <c r="L76" s="22"/>
      <c r="M76" s="28">
        <f t="shared" si="4"/>
        <v>921423.1</v>
      </c>
      <c r="N76" s="28"/>
      <c r="O76" s="14"/>
      <c r="P76" s="14"/>
      <c r="Q76" s="14"/>
      <c r="R76" s="5"/>
    </row>
    <row r="77" spans="1:18" ht="12.75" customHeight="1" x14ac:dyDescent="0.2">
      <c r="A77" s="11">
        <v>0</v>
      </c>
      <c r="B77" s="12" t="s">
        <v>135</v>
      </c>
      <c r="C77" s="20" t="s">
        <v>136</v>
      </c>
      <c r="D77" s="13">
        <v>3453450</v>
      </c>
      <c r="E77" s="13">
        <v>4592310</v>
      </c>
      <c r="F77" s="13">
        <v>4592310</v>
      </c>
      <c r="G77" s="13">
        <v>4565827.75</v>
      </c>
      <c r="H77" s="13">
        <v>0</v>
      </c>
      <c r="I77" s="13">
        <v>4565827.75</v>
      </c>
      <c r="J77" s="24">
        <f t="shared" si="3"/>
        <v>99.423334879396208</v>
      </c>
      <c r="K77" s="20" t="s">
        <v>136</v>
      </c>
      <c r="L77" s="22">
        <v>3852081.2100000004</v>
      </c>
      <c r="M77" s="28">
        <f t="shared" si="4"/>
        <v>713746.53999999957</v>
      </c>
      <c r="N77" s="28">
        <f t="shared" si="5"/>
        <v>118.52885495111354</v>
      </c>
      <c r="O77" s="14"/>
      <c r="P77" s="14"/>
      <c r="Q77" s="14"/>
      <c r="R77" s="5"/>
    </row>
    <row r="78" spans="1:18" ht="12.75" customHeight="1" x14ac:dyDescent="0.2">
      <c r="A78" s="11">
        <v>0</v>
      </c>
      <c r="B78" s="12" t="s">
        <v>137</v>
      </c>
      <c r="C78" s="20" t="s">
        <v>138</v>
      </c>
      <c r="D78" s="13">
        <v>2000000</v>
      </c>
      <c r="E78" s="13">
        <v>24325560</v>
      </c>
      <c r="F78" s="13">
        <v>24325560</v>
      </c>
      <c r="G78" s="13">
        <v>24161285.18</v>
      </c>
      <c r="H78" s="13">
        <v>0</v>
      </c>
      <c r="I78" s="13">
        <v>24161285.18</v>
      </c>
      <c r="J78" s="24">
        <f t="shared" si="3"/>
        <v>99.324682268362992</v>
      </c>
      <c r="K78" s="20" t="s">
        <v>138</v>
      </c>
      <c r="L78" s="22">
        <v>10286036.710000001</v>
      </c>
      <c r="M78" s="28">
        <f t="shared" si="4"/>
        <v>13875248.469999999</v>
      </c>
      <c r="N78" s="28">
        <f t="shared" si="5"/>
        <v>234.8940205172571</v>
      </c>
      <c r="O78" s="14"/>
      <c r="P78" s="14"/>
      <c r="Q78" s="14"/>
      <c r="R78" s="5"/>
    </row>
    <row r="79" spans="1:18" ht="12.75" customHeight="1" x14ac:dyDescent="0.2">
      <c r="A79" s="11">
        <v>1</v>
      </c>
      <c r="B79" s="30" t="s">
        <v>139</v>
      </c>
      <c r="C79" s="31" t="s">
        <v>140</v>
      </c>
      <c r="D79" s="32">
        <v>8374550</v>
      </c>
      <c r="E79" s="32">
        <v>12307668</v>
      </c>
      <c r="F79" s="32">
        <v>12307668</v>
      </c>
      <c r="G79" s="32">
        <v>10744495.979999997</v>
      </c>
      <c r="H79" s="32">
        <v>0</v>
      </c>
      <c r="I79" s="32">
        <v>10744495.979999997</v>
      </c>
      <c r="J79" s="33">
        <f t="shared" si="3"/>
        <v>87.299202253424426</v>
      </c>
      <c r="K79" s="31" t="s">
        <v>140</v>
      </c>
      <c r="L79" s="32">
        <v>5752075.9299999988</v>
      </c>
      <c r="M79" s="34">
        <f t="shared" si="4"/>
        <v>4992420.049999998</v>
      </c>
      <c r="N79" s="34">
        <f t="shared" si="5"/>
        <v>186.79336140126367</v>
      </c>
      <c r="O79" s="14"/>
      <c r="P79" s="14"/>
      <c r="Q79" s="14"/>
      <c r="R79" s="5"/>
    </row>
    <row r="80" spans="1:18" ht="12.75" customHeight="1" x14ac:dyDescent="0.2">
      <c r="A80" s="11">
        <v>0</v>
      </c>
      <c r="B80" s="12" t="s">
        <v>15</v>
      </c>
      <c r="C80" s="20" t="s">
        <v>16</v>
      </c>
      <c r="D80" s="13">
        <v>5068860</v>
      </c>
      <c r="E80" s="13">
        <v>5072660</v>
      </c>
      <c r="F80" s="13">
        <v>5072660</v>
      </c>
      <c r="G80" s="13">
        <v>4977575.8499999996</v>
      </c>
      <c r="H80" s="13">
        <v>0</v>
      </c>
      <c r="I80" s="13">
        <v>4977575.8499999996</v>
      </c>
      <c r="J80" s="24">
        <f t="shared" si="3"/>
        <v>98.125556414188992</v>
      </c>
      <c r="K80" s="20" t="s">
        <v>16</v>
      </c>
      <c r="L80" s="22">
        <v>3731259.5800000005</v>
      </c>
      <c r="M80" s="28">
        <f t="shared" si="4"/>
        <v>1246316.2699999991</v>
      </c>
      <c r="N80" s="28">
        <f t="shared" si="5"/>
        <v>133.40202532893727</v>
      </c>
      <c r="O80" s="14"/>
      <c r="P80" s="14"/>
      <c r="Q80" s="14"/>
      <c r="R80" s="5"/>
    </row>
    <row r="81" spans="1:18" ht="12.75" customHeight="1" x14ac:dyDescent="0.2">
      <c r="A81" s="11">
        <v>0</v>
      </c>
      <c r="B81" s="12" t="s">
        <v>141</v>
      </c>
      <c r="C81" s="20" t="s">
        <v>142</v>
      </c>
      <c r="D81" s="13">
        <v>3216700</v>
      </c>
      <c r="E81" s="13">
        <v>885639</v>
      </c>
      <c r="F81" s="13">
        <v>885639</v>
      </c>
      <c r="G81" s="13">
        <v>0</v>
      </c>
      <c r="H81" s="13">
        <v>0</v>
      </c>
      <c r="I81" s="13">
        <v>0</v>
      </c>
      <c r="J81" s="24">
        <f t="shared" si="3"/>
        <v>0</v>
      </c>
      <c r="K81" s="20" t="s">
        <v>142</v>
      </c>
      <c r="L81" s="22">
        <v>0</v>
      </c>
      <c r="M81" s="28">
        <f t="shared" si="4"/>
        <v>0</v>
      </c>
      <c r="N81" s="28"/>
      <c r="O81" s="14"/>
      <c r="P81" s="14"/>
      <c r="Q81" s="14"/>
      <c r="R81" s="5"/>
    </row>
    <row r="82" spans="1:18" ht="12.75" customHeight="1" x14ac:dyDescent="0.2">
      <c r="A82" s="11">
        <v>0</v>
      </c>
      <c r="B82" s="12" t="s">
        <v>143</v>
      </c>
      <c r="C82" s="20" t="s">
        <v>144</v>
      </c>
      <c r="D82" s="13">
        <v>0</v>
      </c>
      <c r="E82" s="13">
        <v>190475</v>
      </c>
      <c r="F82" s="13">
        <v>190475</v>
      </c>
      <c r="G82" s="13">
        <v>190475</v>
      </c>
      <c r="H82" s="13">
        <v>0</v>
      </c>
      <c r="I82" s="13">
        <v>190475</v>
      </c>
      <c r="J82" s="24">
        <f t="shared" si="3"/>
        <v>100</v>
      </c>
      <c r="K82" s="20"/>
      <c r="L82" s="22"/>
      <c r="M82" s="28">
        <f t="shared" si="4"/>
        <v>190475</v>
      </c>
      <c r="N82" s="28"/>
      <c r="O82" s="14"/>
      <c r="P82" s="14"/>
      <c r="Q82" s="14"/>
      <c r="R82" s="5"/>
    </row>
    <row r="83" spans="1:18" ht="12.75" customHeight="1" x14ac:dyDescent="0.2">
      <c r="A83" s="11">
        <v>0</v>
      </c>
      <c r="B83" s="12" t="s">
        <v>145</v>
      </c>
      <c r="C83" s="20" t="s">
        <v>146</v>
      </c>
      <c r="D83" s="13">
        <v>66000</v>
      </c>
      <c r="E83" s="13">
        <v>115604</v>
      </c>
      <c r="F83" s="13">
        <v>115604</v>
      </c>
      <c r="G83" s="13">
        <v>115603.97</v>
      </c>
      <c r="H83" s="13">
        <v>0</v>
      </c>
      <c r="I83" s="13">
        <v>115603.97</v>
      </c>
      <c r="J83" s="24">
        <f t="shared" si="3"/>
        <v>99.99997404934085</v>
      </c>
      <c r="K83" s="20" t="s">
        <v>146</v>
      </c>
      <c r="L83" s="22">
        <v>60000</v>
      </c>
      <c r="M83" s="28">
        <f t="shared" si="4"/>
        <v>55603.97</v>
      </c>
      <c r="N83" s="28">
        <f t="shared" si="5"/>
        <v>192.67328333333333</v>
      </c>
      <c r="O83" s="14"/>
      <c r="P83" s="14"/>
      <c r="Q83" s="14"/>
      <c r="R83" s="5"/>
    </row>
    <row r="84" spans="1:18" ht="12.75" customHeight="1" x14ac:dyDescent="0.2">
      <c r="A84" s="11">
        <v>0</v>
      </c>
      <c r="B84" s="12" t="s">
        <v>147</v>
      </c>
      <c r="C84" s="20" t="s">
        <v>148</v>
      </c>
      <c r="D84" s="13">
        <v>22990</v>
      </c>
      <c r="E84" s="13">
        <v>972290</v>
      </c>
      <c r="F84" s="13">
        <v>972290</v>
      </c>
      <c r="G84" s="13">
        <v>970073.83</v>
      </c>
      <c r="H84" s="13">
        <v>0</v>
      </c>
      <c r="I84" s="13">
        <v>970073.83</v>
      </c>
      <c r="J84" s="24">
        <f t="shared" si="3"/>
        <v>99.772066975902248</v>
      </c>
      <c r="K84" s="20" t="s">
        <v>148</v>
      </c>
      <c r="L84" s="22">
        <v>815016.81</v>
      </c>
      <c r="M84" s="28">
        <f t="shared" si="4"/>
        <v>155057.0199999999</v>
      </c>
      <c r="N84" s="28">
        <f t="shared" si="5"/>
        <v>119.02500882159717</v>
      </c>
      <c r="O84" s="14"/>
      <c r="P84" s="14"/>
      <c r="Q84" s="14"/>
      <c r="R84" s="5"/>
    </row>
    <row r="85" spans="1:18" ht="12.75" customHeight="1" x14ac:dyDescent="0.2">
      <c r="A85" s="11">
        <v>0</v>
      </c>
      <c r="B85" s="12" t="s">
        <v>149</v>
      </c>
      <c r="C85" s="20" t="s">
        <v>150</v>
      </c>
      <c r="D85" s="13">
        <v>0</v>
      </c>
      <c r="E85" s="13">
        <v>5071000</v>
      </c>
      <c r="F85" s="13">
        <v>5071000</v>
      </c>
      <c r="G85" s="13">
        <v>4490767.33</v>
      </c>
      <c r="H85" s="13">
        <v>0</v>
      </c>
      <c r="I85" s="13">
        <v>4490767.33</v>
      </c>
      <c r="J85" s="24">
        <f t="shared" si="3"/>
        <v>88.557825478209423</v>
      </c>
      <c r="K85" s="20" t="s">
        <v>150</v>
      </c>
      <c r="L85" s="22">
        <v>1145799.54</v>
      </c>
      <c r="M85" s="28">
        <f t="shared" si="4"/>
        <v>3344967.79</v>
      </c>
      <c r="N85" s="28">
        <f t="shared" si="5"/>
        <v>391.9330714690285</v>
      </c>
      <c r="O85" s="14"/>
      <c r="P85" s="14"/>
      <c r="Q85" s="14"/>
      <c r="R85" s="5"/>
    </row>
    <row r="86" spans="1:18" ht="12.75" customHeight="1" x14ac:dyDescent="0.2">
      <c r="A86" s="11">
        <v>1</v>
      </c>
      <c r="B86" s="35" t="s">
        <v>151</v>
      </c>
      <c r="C86" s="36" t="s">
        <v>152</v>
      </c>
      <c r="D86" s="34">
        <v>351625436</v>
      </c>
      <c r="E86" s="34">
        <v>461797473</v>
      </c>
      <c r="F86" s="34">
        <v>461797473</v>
      </c>
      <c r="G86" s="34">
        <v>446343676.40999991</v>
      </c>
      <c r="H86" s="34">
        <v>0</v>
      </c>
      <c r="I86" s="34">
        <v>446343676.40999991</v>
      </c>
      <c r="J86" s="37">
        <f t="shared" si="3"/>
        <v>96.653555401763739</v>
      </c>
      <c r="K86" s="36" t="s">
        <v>152</v>
      </c>
      <c r="L86" s="34">
        <v>388772775.76000023</v>
      </c>
      <c r="M86" s="34">
        <f t="shared" si="4"/>
        <v>57570900.649999678</v>
      </c>
      <c r="N86" s="34">
        <f t="shared" si="5"/>
        <v>114.80836731364639</v>
      </c>
      <c r="O86" s="14"/>
      <c r="P86" s="14"/>
      <c r="Q86" s="14"/>
      <c r="R86" s="5"/>
    </row>
    <row r="88" spans="1:18" x14ac:dyDescent="0.2">
      <c r="B88" s="9"/>
      <c r="C88" s="7"/>
      <c r="D88" s="5"/>
      <c r="E88" s="5"/>
      <c r="F88" s="5"/>
      <c r="G88" s="5"/>
      <c r="H88" s="5"/>
      <c r="I88" s="5"/>
      <c r="J88" s="5"/>
      <c r="K88" s="5"/>
      <c r="L88" s="5"/>
      <c r="M88" s="29"/>
      <c r="N88" s="29"/>
      <c r="O88" s="5"/>
      <c r="P88" s="5"/>
      <c r="Q88" s="5"/>
    </row>
    <row r="96" spans="1:18" hidden="1" x14ac:dyDescent="0.2"/>
  </sheetData>
  <mergeCells count="2">
    <mergeCell ref="B2:Q2"/>
    <mergeCell ref="B3:Q3"/>
  </mergeCells>
  <pageMargins left="0.31496062992125984" right="0.31496062992125984" top="0.39370078740157483" bottom="0.39370078740157483" header="0" footer="0"/>
  <pageSetup paperSize="9" scale="80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BCC3D-733C-40B9-AC0F-A4B2F532A72B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Gl_buch</dc:creator>
  <cp:lastModifiedBy>Gl_buch</cp:lastModifiedBy>
  <cp:lastPrinted>2025-12-31T07:55:43Z</cp:lastPrinted>
  <dcterms:created xsi:type="dcterms:W3CDTF">2025-12-31T07:19:43Z</dcterms:created>
  <dcterms:modified xsi:type="dcterms:W3CDTF">2025-12-31T07:55:53Z</dcterms:modified>
</cp:coreProperties>
</file>